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B94211FF-4A16-47C6-8507-BC79BB970286}" xr6:coauthVersionLast="36" xr6:coauthVersionMax="36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M190" i="1"/>
  <c r="G35" i="1"/>
  <c r="M191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M159" i="1"/>
  <c r="F35" i="1"/>
  <c r="M160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M128" i="1"/>
  <c r="E35" i="1"/>
  <c r="M129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M97" i="1"/>
  <c r="D35" i="1"/>
  <c r="M98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M66" i="1"/>
  <c r="C35" i="1"/>
  <c r="M67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F34" i="4"/>
  <c r="F35" i="4"/>
  <c r="E35" i="2"/>
  <c r="E34" i="3"/>
  <c r="E36" i="3"/>
  <c r="D36" i="3"/>
  <c r="C36" i="4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<sst xmlns="http://schemas.openxmlformats.org/spreadsheetml/2006/main" count="599" uniqueCount="487">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</sst>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7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10.3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ALFEUS XIESI DELROY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ANGIE HARDJONO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BRIAN THIO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CHRIST RAY RUBEN ABNER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CHRISTOVAL GUNAWAN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>DEVINA HAPSARI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>DOMINIC WIJAYA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EMMANUEL BRYAN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GLORIA MIRACLE MELODY IMANUEL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I DEWA GEDE ANDREANO ELDO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MARKEY PILI SANTOSO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MATTHEW BENEDICT DJONG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MICHAEL DIANDRA WICAKSANA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MICHIKO SANTOSO OPEK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NAOMI SHANFRASISCA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>NICHOLAS THEOFILUS SUKERTHA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SERGIO TRISON LIE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>TASHANNIE ABIGAIL LOEKMAN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TIMOTHY JOSHUA ISKANDAR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>VANESSA CARLISE</v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K1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34" zoomScale="85" zoomScaleNormal="85" workbookViewId="0">
      <selection activeCell="D180" sqref="D18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ALFEUS XIESI DELROY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89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ANGIE HARDJONO</v>
      </c>
      <c r="C12" s="60">
        <f t="shared" si="0"/>
        <v>81.5</v>
      </c>
      <c r="D12" s="60">
        <f t="shared" si="1"/>
        <v>82.8</v>
      </c>
      <c r="E12" s="60">
        <f t="shared" si="2"/>
        <v>90</v>
      </c>
      <c r="F12" s="60">
        <f t="shared" ref="F12:F36" si="3">M136</f>
        <v>85</v>
      </c>
      <c r="G12" s="60">
        <f t="shared" ref="G12:G36" si="4">M167</f>
        <v>85</v>
      </c>
      <c r="H12" s="70"/>
      <c r="I12" s="70"/>
      <c r="J12" s="70"/>
      <c r="K12" s="70"/>
      <c r="L12" s="70"/>
      <c r="M12" s="89">
        <f t="shared" ref="M12:M33" si="5">IFERROR(ROUND(C12*C$10+D12*D$10+E12*E$10+F12*F$10+G12*G$10,2),"")</f>
        <v>83.8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BRIAN THIO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89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CHRIST RAY RUBEN ABNER</v>
      </c>
      <c r="C14" s="60">
        <f t="shared" si="0"/>
        <v>80.33</v>
      </c>
      <c r="D14" s="60">
        <f t="shared" si="1"/>
        <v>79</v>
      </c>
      <c r="E14" s="60">
        <f t="shared" si="2"/>
        <v>90</v>
      </c>
      <c r="F14" s="60">
        <f t="shared" si="3"/>
        <v>83</v>
      </c>
      <c r="G14" s="60">
        <f t="shared" si="4"/>
        <v>80</v>
      </c>
      <c r="H14" s="70"/>
      <c r="I14" s="70"/>
      <c r="J14" s="70"/>
      <c r="K14" s="70"/>
      <c r="L14" s="70"/>
      <c r="M14" s="89">
        <f t="shared" si="5"/>
        <v>81.98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CHRISTOVAL GUNAWAN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89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DEVINA HAPSARI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89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DOMINIC WIJAYA</v>
      </c>
      <c r="C17" s="60">
        <f t="shared" si="0"/>
        <v>78.25</v>
      </c>
      <c r="D17" s="60">
        <f t="shared" si="1"/>
        <v>75</v>
      </c>
      <c r="E17" s="60">
        <f t="shared" si="2"/>
        <v>80</v>
      </c>
      <c r="F17" s="60">
        <f t="shared" si="3"/>
        <v>77</v>
      </c>
      <c r="G17" s="60">
        <f t="shared" si="4"/>
        <v>77</v>
      </c>
      <c r="H17" s="70"/>
      <c r="I17" s="70"/>
      <c r="J17" s="70"/>
      <c r="K17" s="70"/>
      <c r="L17" s="70"/>
      <c r="M17" s="89">
        <f t="shared" si="5"/>
        <v>77.45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EMMANUEL BRYAN</v>
      </c>
      <c r="C18" s="60">
        <f t="shared" si="0"/>
        <v>79.25</v>
      </c>
      <c r="D18" s="60">
        <f t="shared" si="1"/>
        <v>79.8</v>
      </c>
      <c r="E18" s="60">
        <f t="shared" si="2"/>
        <v>85</v>
      </c>
      <c r="F18" s="60">
        <f t="shared" si="3"/>
        <v>84</v>
      </c>
      <c r="G18" s="60">
        <f t="shared" si="4"/>
        <v>83</v>
      </c>
      <c r="H18" s="70"/>
      <c r="I18" s="70"/>
      <c r="J18" s="70"/>
      <c r="K18" s="70"/>
      <c r="L18" s="70"/>
      <c r="M18" s="89">
        <f t="shared" si="5"/>
        <v>81.2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89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I DEWA GEDE ANDREANO ELDO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89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MARKEY PILI SANTOSO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89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MATTHEW BENEDICT DJONG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89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MICHAEL DIANDRA WICAKSANA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89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MICHIKO SANTOSO OPEK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89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NAOMI SHANFRASISCA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89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NICHOLAS THEOFILUS SUKERTHA</v>
      </c>
      <c r="C26" s="60">
        <f t="shared" si="0"/>
        <v>82</v>
      </c>
      <c r="D26" s="60">
        <f t="shared" si="1"/>
        <v>81.599999999999994</v>
      </c>
      <c r="E26" s="60">
        <f t="shared" si="2"/>
        <v>90</v>
      </c>
      <c r="F26" s="60">
        <f t="shared" si="3"/>
        <v>82</v>
      </c>
      <c r="G26" s="60">
        <f t="shared" si="4"/>
        <v>85</v>
      </c>
      <c r="H26" s="70"/>
      <c r="I26" s="70"/>
      <c r="J26" s="70"/>
      <c r="K26" s="70"/>
      <c r="L26" s="70"/>
      <c r="M26" s="89">
        <f t="shared" si="5"/>
        <v>83.1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SERGIO TRISON LIE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89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TASHANNIE ABIGAIL LOEKMAN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89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TIMOTHY JOSHUA ISKANDAR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89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VANESSA CARLISE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89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89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89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89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89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7"/>
        <v>ANGIE HARDJONO</v>
      </c>
      <c r="C43" s="88">
        <v>80</v>
      </c>
      <c r="D43" s="52">
        <v>80</v>
      </c>
      <c r="E43" s="52">
        <v>84</v>
      </c>
      <c r="F43" s="52">
        <v>82</v>
      </c>
      <c r="G43" s="52"/>
      <c r="H43" s="52"/>
      <c r="I43" s="52"/>
      <c r="J43" s="52"/>
      <c r="K43" s="52"/>
      <c r="L43" s="52"/>
      <c r="M43" s="41">
        <f t="shared" ref="M43:M65" si="8">IFERROR(ROUND(AVERAGE(C43:L43),2),"")</f>
        <v>81.5</v>
      </c>
    </row>
    <row r="44" spans="1:22" x14ac:dyDescent="0.3">
      <c r="A44" s="42">
        <v>3</v>
      </c>
      <c r="B44" s="43" t="str">
        <f t="shared" si="7"/>
        <v>BRIAN THIO</v>
      </c>
      <c r="C44" s="88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CHRIST RAY RUBEN ABNER</v>
      </c>
      <c r="C45" s="88">
        <v>80</v>
      </c>
      <c r="D45" s="52">
        <v>80</v>
      </c>
      <c r="E45" s="52">
        <v>81</v>
      </c>
      <c r="F45" s="52"/>
      <c r="G45" s="52"/>
      <c r="H45" s="52"/>
      <c r="I45" s="52"/>
      <c r="J45" s="52"/>
      <c r="K45" s="52"/>
      <c r="L45" s="52"/>
      <c r="M45" s="41">
        <f t="shared" si="8"/>
        <v>80.33</v>
      </c>
    </row>
    <row r="46" spans="1:22" x14ac:dyDescent="0.3">
      <c r="A46" s="42">
        <v>5</v>
      </c>
      <c r="B46" s="43" t="str">
        <f t="shared" si="7"/>
        <v>CHRISTOVAL GUNAWAN</v>
      </c>
      <c r="C46" s="88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">
      <c r="A47" s="42">
        <v>6</v>
      </c>
      <c r="B47" s="43" t="str">
        <f t="shared" si="7"/>
        <v>DEVINA HAPSARI</v>
      </c>
      <c r="C47" s="88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">
      <c r="A48" s="42">
        <v>7</v>
      </c>
      <c r="B48" s="43" t="str">
        <f t="shared" si="7"/>
        <v>DOMINIC WIJAYA</v>
      </c>
      <c r="C48" s="88">
        <v>80</v>
      </c>
      <c r="D48" s="52">
        <v>80</v>
      </c>
      <c r="E48" s="52">
        <v>75</v>
      </c>
      <c r="F48" s="52">
        <v>78</v>
      </c>
      <c r="G48" s="52"/>
      <c r="H48" s="52"/>
      <c r="I48" s="52"/>
      <c r="J48" s="52"/>
      <c r="K48" s="52"/>
      <c r="L48" s="52"/>
      <c r="M48" s="41">
        <f t="shared" si="8"/>
        <v>78.25</v>
      </c>
    </row>
    <row r="49" spans="1:13" x14ac:dyDescent="0.3">
      <c r="A49" s="42">
        <v>8</v>
      </c>
      <c r="B49" s="43" t="str">
        <f t="shared" si="7"/>
        <v>EMMANUEL BRYAN</v>
      </c>
      <c r="C49" s="88">
        <v>80</v>
      </c>
      <c r="D49" s="52">
        <v>80</v>
      </c>
      <c r="E49" s="52">
        <v>77</v>
      </c>
      <c r="F49" s="52">
        <v>80</v>
      </c>
      <c r="G49" s="52"/>
      <c r="H49" s="52"/>
      <c r="I49" s="52"/>
      <c r="J49" s="52"/>
      <c r="K49" s="52"/>
      <c r="L49" s="52"/>
      <c r="M49" s="41">
        <f t="shared" si="8"/>
        <v>79.25</v>
      </c>
    </row>
    <row r="50" spans="1:13" x14ac:dyDescent="0.3">
      <c r="A50" s="42">
        <v>9</v>
      </c>
      <c r="B50" s="43" t="str">
        <f t="shared" si="7"/>
        <v>GLORIA MIRACLE MELODY IMANUEL</v>
      </c>
      <c r="C50" s="88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">
      <c r="A51" s="42">
        <v>10</v>
      </c>
      <c r="B51" s="43" t="str">
        <f t="shared" si="7"/>
        <v>I DEWA GEDE ANDREANO ELDO</v>
      </c>
      <c r="C51" s="88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">
      <c r="A52" s="42">
        <v>11</v>
      </c>
      <c r="B52" s="43" t="str">
        <f t="shared" si="7"/>
        <v>MARKEY PILI SANTOSO</v>
      </c>
      <c r="C52" s="88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MATTHEW BENEDICT DJONG</v>
      </c>
      <c r="C53" s="88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MICHAEL DIANDRA WICAKSANA</v>
      </c>
      <c r="C54" s="88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">
      <c r="A55" s="42">
        <v>14</v>
      </c>
      <c r="B55" s="43" t="str">
        <f t="shared" si="7"/>
        <v>MICHIKO SANTOSO OPEK</v>
      </c>
      <c r="C55" s="88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">
      <c r="A56" s="42">
        <v>15</v>
      </c>
      <c r="B56" s="43" t="str">
        <f t="shared" si="7"/>
        <v>NAOMI SHANFRASISCA</v>
      </c>
      <c r="C56" s="88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>NICHOLAS THEOFILUS SUKERTHA</v>
      </c>
      <c r="C57" s="88">
        <v>80</v>
      </c>
      <c r="D57" s="52">
        <v>80</v>
      </c>
      <c r="E57" s="52">
        <v>83</v>
      </c>
      <c r="F57" s="52">
        <v>85</v>
      </c>
      <c r="G57" s="52"/>
      <c r="H57" s="52"/>
      <c r="I57" s="52"/>
      <c r="J57" s="52"/>
      <c r="K57" s="52"/>
      <c r="L57" s="52"/>
      <c r="M57" s="41">
        <f t="shared" si="8"/>
        <v>82</v>
      </c>
    </row>
    <row r="58" spans="1:13" x14ac:dyDescent="0.3">
      <c r="A58" s="42">
        <v>17</v>
      </c>
      <c r="B58" s="43" t="str">
        <f t="shared" si="7"/>
        <v>SERGIO TRISON LIE</v>
      </c>
      <c r="C58" s="88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">
      <c r="A59" s="42">
        <v>18</v>
      </c>
      <c r="B59" s="43" t="str">
        <f t="shared" si="7"/>
        <v>TASHANNIE ABIGAIL LOEKMAN</v>
      </c>
      <c r="C59" s="88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">
      <c r="A60" s="42">
        <v>19</v>
      </c>
      <c r="B60" s="43" t="str">
        <f t="shared" si="7"/>
        <v>TIMOTHY JOSHUA ISKANDAR</v>
      </c>
      <c r="C60" s="88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">
      <c r="A61" s="42">
        <v>20</v>
      </c>
      <c r="B61" s="43" t="str">
        <f t="shared" si="7"/>
        <v>VANESSA CARLISE</v>
      </c>
      <c r="C61" s="88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">
      <c r="A62" s="42">
        <v>21</v>
      </c>
      <c r="B62" s="43" t="str">
        <f t="shared" si="7"/>
        <v/>
      </c>
      <c r="C62" s="88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">
      <c r="A63" s="42">
        <v>22</v>
      </c>
      <c r="B63" s="43" t="str">
        <f t="shared" si="7"/>
        <v/>
      </c>
      <c r="C63" s="88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/>
      </c>
      <c r="C64" s="88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">
      <c r="A65" s="42">
        <v>24</v>
      </c>
      <c r="B65" s="43" t="str">
        <f t="shared" si="7"/>
        <v/>
      </c>
      <c r="C65" s="88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1"/>
        <v>ANGIE HARDJONO</v>
      </c>
      <c r="C74" s="88">
        <v>83</v>
      </c>
      <c r="D74" s="52">
        <v>83</v>
      </c>
      <c r="E74" s="52">
        <v>82</v>
      </c>
      <c r="F74" s="52">
        <v>83</v>
      </c>
      <c r="G74" s="52">
        <v>83</v>
      </c>
      <c r="H74" s="52"/>
      <c r="I74" s="52"/>
      <c r="J74" s="52"/>
      <c r="K74" s="52"/>
      <c r="L74" s="52"/>
      <c r="M74" s="41">
        <f t="shared" ref="M74:M92" si="12">IFERROR(ROUND(AVERAGE(C74:L74),2),"")</f>
        <v>82.8</v>
      </c>
    </row>
    <row r="75" spans="1:13" x14ac:dyDescent="0.3">
      <c r="A75" s="42">
        <v>3</v>
      </c>
      <c r="B75" s="43" t="str">
        <f t="shared" si="11"/>
        <v>BRIAN THIO</v>
      </c>
      <c r="C75" s="88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CHRIST RAY RUBEN ABNER</v>
      </c>
      <c r="C76" s="88">
        <v>81</v>
      </c>
      <c r="D76" s="52">
        <v>79</v>
      </c>
      <c r="E76" s="52"/>
      <c r="F76" s="52">
        <v>77</v>
      </c>
      <c r="G76" s="52">
        <v>79</v>
      </c>
      <c r="H76" s="52"/>
      <c r="I76" s="52"/>
      <c r="J76" s="52"/>
      <c r="K76" s="52"/>
      <c r="L76" s="52"/>
      <c r="M76" s="41">
        <f t="shared" si="12"/>
        <v>79</v>
      </c>
    </row>
    <row r="77" spans="1:13" x14ac:dyDescent="0.3">
      <c r="A77" s="42">
        <v>5</v>
      </c>
      <c r="B77" s="43" t="str">
        <f t="shared" si="11"/>
        <v>CHRISTOVAL GUNAWAN</v>
      </c>
      <c r="C77" s="88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">
      <c r="A78" s="42">
        <v>6</v>
      </c>
      <c r="B78" s="43" t="str">
        <f t="shared" si="11"/>
        <v>DEVINA HAPSARI</v>
      </c>
      <c r="C78" s="88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">
      <c r="A79" s="42">
        <v>7</v>
      </c>
      <c r="B79" s="43" t="str">
        <f t="shared" si="11"/>
        <v>DOMINIC WIJAYA</v>
      </c>
      <c r="C79" s="88">
        <v>75</v>
      </c>
      <c r="D79" s="52">
        <v>72</v>
      </c>
      <c r="E79" s="52">
        <v>70</v>
      </c>
      <c r="F79" s="52">
        <v>79</v>
      </c>
      <c r="G79" s="52">
        <v>79</v>
      </c>
      <c r="H79" s="52"/>
      <c r="I79" s="52"/>
      <c r="J79" s="52"/>
      <c r="K79" s="52"/>
      <c r="L79" s="52"/>
      <c r="M79" s="41">
        <f t="shared" si="12"/>
        <v>75</v>
      </c>
    </row>
    <row r="80" spans="1:13" x14ac:dyDescent="0.3">
      <c r="A80" s="42">
        <v>8</v>
      </c>
      <c r="B80" s="43" t="str">
        <f t="shared" si="11"/>
        <v>EMMANUEL BRYAN</v>
      </c>
      <c r="C80" s="88">
        <v>80</v>
      </c>
      <c r="D80" s="52">
        <v>78</v>
      </c>
      <c r="E80" s="52">
        <v>79</v>
      </c>
      <c r="F80" s="52">
        <v>82</v>
      </c>
      <c r="G80" s="52">
        <v>80</v>
      </c>
      <c r="H80" s="52"/>
      <c r="I80" s="52"/>
      <c r="J80" s="52"/>
      <c r="K80" s="52"/>
      <c r="L80" s="52"/>
      <c r="M80" s="41">
        <f t="shared" si="12"/>
        <v>79.8</v>
      </c>
    </row>
    <row r="81" spans="1:13" x14ac:dyDescent="0.3">
      <c r="A81" s="42">
        <v>9</v>
      </c>
      <c r="B81" s="43" t="str">
        <f t="shared" si="11"/>
        <v>GLORIA MIRACLE MELODY IMANUEL</v>
      </c>
      <c r="C81" s="88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">
      <c r="A82" s="42">
        <v>10</v>
      </c>
      <c r="B82" s="43" t="str">
        <f t="shared" si="11"/>
        <v>I DEWA GEDE ANDREANO ELDO</v>
      </c>
      <c r="C82" s="88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">
      <c r="A83" s="42">
        <v>11</v>
      </c>
      <c r="B83" s="43" t="str">
        <f t="shared" si="11"/>
        <v>MARKEY PILI SANTOSO</v>
      </c>
      <c r="C83" s="88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MATTHEW BENEDICT DJONG</v>
      </c>
      <c r="C84" s="88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MICHAEL DIANDRA WICAKSANA</v>
      </c>
      <c r="C85" s="88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">
      <c r="A86" s="42">
        <v>14</v>
      </c>
      <c r="B86" s="43" t="str">
        <f t="shared" si="11"/>
        <v>MICHIKO SANTOSO OPEK</v>
      </c>
      <c r="C86" s="88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>IFERROR(ROUND(AVERAGE(C86:L86),2),"")</f>
        <v/>
      </c>
    </row>
    <row r="87" spans="1:13" x14ac:dyDescent="0.3">
      <c r="A87" s="42">
        <v>15</v>
      </c>
      <c r="B87" s="43" t="str">
        <f t="shared" si="11"/>
        <v>NAOMI SHANFRASISCA</v>
      </c>
      <c r="C87" s="88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>NICHOLAS THEOFILUS SUKERTHA</v>
      </c>
      <c r="C88" s="88">
        <v>82</v>
      </c>
      <c r="D88" s="52">
        <v>80</v>
      </c>
      <c r="E88" s="52">
        <v>80</v>
      </c>
      <c r="F88" s="52">
        <v>83</v>
      </c>
      <c r="G88" s="52">
        <v>83</v>
      </c>
      <c r="H88" s="52"/>
      <c r="I88" s="52"/>
      <c r="J88" s="52"/>
      <c r="K88" s="52"/>
      <c r="L88" s="52"/>
      <c r="M88" s="41">
        <f t="shared" si="12"/>
        <v>81.599999999999994</v>
      </c>
    </row>
    <row r="89" spans="1:13" x14ac:dyDescent="0.3">
      <c r="A89" s="42">
        <v>17</v>
      </c>
      <c r="B89" s="43" t="str">
        <f t="shared" si="11"/>
        <v>SERGIO TRISON LIE</v>
      </c>
      <c r="C89" s="88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">
      <c r="A90" s="42">
        <v>18</v>
      </c>
      <c r="B90" s="43" t="str">
        <f t="shared" si="11"/>
        <v>TASHANNIE ABIGAIL LOEKMAN</v>
      </c>
      <c r="C90" s="88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">
      <c r="A91" s="42">
        <v>19</v>
      </c>
      <c r="B91" s="43" t="str">
        <f t="shared" si="11"/>
        <v>TIMOTHY JOSHUA ISKANDAR</v>
      </c>
      <c r="C91" s="88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">
      <c r="A92" s="42">
        <v>20</v>
      </c>
      <c r="B92" s="43" t="str">
        <f t="shared" si="11"/>
        <v>VANESSA CARLISE</v>
      </c>
      <c r="C92" s="88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">
      <c r="A93" s="42">
        <v>21</v>
      </c>
      <c r="B93" s="43" t="str">
        <f t="shared" si="11"/>
        <v/>
      </c>
      <c r="C93" s="88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">
      <c r="A94" s="42">
        <v>22</v>
      </c>
      <c r="B94" s="43" t="str">
        <f t="shared" si="11"/>
        <v/>
      </c>
      <c r="C94" s="88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/>
      </c>
      <c r="C95" s="88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1"/>
        <v/>
      </c>
      <c r="C96" s="88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ANGIE HARDJONO</v>
      </c>
      <c r="C105" s="88">
        <v>90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17">IFERROR(ROUND(AVERAGE(C105:L105),2),"")</f>
        <v>90</v>
      </c>
    </row>
    <row r="106" spans="1:13" x14ac:dyDescent="0.3">
      <c r="A106" s="42">
        <v>3</v>
      </c>
      <c r="B106" s="43" t="str">
        <f t="shared" si="16"/>
        <v>BRIAN THIO</v>
      </c>
      <c r="C106" s="88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CHRIST RAY RUBEN ABNER</v>
      </c>
      <c r="C107" s="88">
        <v>90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7"/>
        <v>90</v>
      </c>
    </row>
    <row r="108" spans="1:13" x14ac:dyDescent="0.3">
      <c r="A108" s="42">
        <v>5</v>
      </c>
      <c r="B108" s="43" t="str">
        <f t="shared" si="16"/>
        <v>CHRISTOVAL GUNAWAN</v>
      </c>
      <c r="C108" s="88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DEVINA HAPSARI</v>
      </c>
      <c r="C109" s="88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DOMINIC WIJAYA</v>
      </c>
      <c r="C110" s="88">
        <v>80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17"/>
        <v>80</v>
      </c>
    </row>
    <row r="111" spans="1:13" x14ac:dyDescent="0.3">
      <c r="A111" s="42">
        <v>8</v>
      </c>
      <c r="B111" s="43" t="str">
        <f t="shared" si="16"/>
        <v>EMMANUEL BRYAN</v>
      </c>
      <c r="C111" s="88">
        <v>85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17"/>
        <v>85</v>
      </c>
    </row>
    <row r="112" spans="1:13" x14ac:dyDescent="0.3">
      <c r="A112" s="42">
        <v>9</v>
      </c>
      <c r="B112" s="43" t="str">
        <f t="shared" si="16"/>
        <v>GLORIA MIRACLE MELODY IMANUEL</v>
      </c>
      <c r="C112" s="88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I DEWA GEDE ANDREANO ELDO</v>
      </c>
      <c r="C113" s="88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MARKEY PILI SANTOSO</v>
      </c>
      <c r="C114" s="88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MATTHEW BENEDICT DJONG</v>
      </c>
      <c r="C115" s="88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MICHAEL DIANDRA WICAKSANA</v>
      </c>
      <c r="C116" s="88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MICHIKO SANTOSO OPEK</v>
      </c>
      <c r="C117" s="88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NAOMI SHANFRASISCA</v>
      </c>
      <c r="C118" s="88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NICHOLAS THEOFILUS SUKERTHA</v>
      </c>
      <c r="C119" s="88">
        <v>90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41">
        <f t="shared" si="17"/>
        <v>90</v>
      </c>
    </row>
    <row r="120" spans="1:13" x14ac:dyDescent="0.3">
      <c r="A120" s="42">
        <v>17</v>
      </c>
      <c r="B120" s="43" t="str">
        <f t="shared" si="16"/>
        <v>SERGIO TRISON LIE</v>
      </c>
      <c r="C120" s="88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TASHANNIE ABIGAIL LOEKMAN</v>
      </c>
      <c r="C121" s="88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TIMOTHY JOSHUA ISKANDAR</v>
      </c>
      <c r="C122" s="88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VANESSA CARLISE</v>
      </c>
      <c r="C123" s="88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/>
      </c>
      <c r="C124" s="88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">
      <c r="A125" s="42">
        <v>22</v>
      </c>
      <c r="B125" s="43" t="str">
        <f t="shared" si="16"/>
        <v/>
      </c>
      <c r="C125" s="88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/>
      </c>
      <c r="C126" s="88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">
      <c r="A127" s="42">
        <v>24</v>
      </c>
      <c r="B127" s="43" t="str">
        <f t="shared" si="16"/>
        <v/>
      </c>
      <c r="C127" s="88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20"/>
        <v>ANGIE HARDJONO</v>
      </c>
      <c r="C136" s="88">
        <v>85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1">IFERROR(ROUND(AVERAGE(C136:L136),2),"")</f>
        <v>85</v>
      </c>
    </row>
    <row r="137" spans="1:13" x14ac:dyDescent="0.3">
      <c r="A137" s="42">
        <v>3</v>
      </c>
      <c r="B137" s="43" t="str">
        <f t="shared" si="20"/>
        <v>BRIAN THIO</v>
      </c>
      <c r="C137" s="88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CHRIST RAY RUBEN ABNER</v>
      </c>
      <c r="C138" s="88">
        <v>83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1"/>
        <v>83</v>
      </c>
    </row>
    <row r="139" spans="1:13" x14ac:dyDescent="0.3">
      <c r="A139" s="42">
        <v>5</v>
      </c>
      <c r="B139" s="43" t="str">
        <f t="shared" si="20"/>
        <v>CHRISTOVAL GUNAWAN</v>
      </c>
      <c r="C139" s="88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">
      <c r="A140" s="42">
        <v>6</v>
      </c>
      <c r="B140" s="43" t="str">
        <f t="shared" si="20"/>
        <v>DEVINA HAPSARI</v>
      </c>
      <c r="C140" s="88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">
      <c r="A141" s="42">
        <v>7</v>
      </c>
      <c r="B141" s="43" t="str">
        <f t="shared" si="20"/>
        <v>DOMINIC WIJAYA</v>
      </c>
      <c r="C141" s="88">
        <v>77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1"/>
        <v>77</v>
      </c>
    </row>
    <row r="142" spans="1:13" x14ac:dyDescent="0.3">
      <c r="A142" s="42">
        <v>8</v>
      </c>
      <c r="B142" s="43" t="str">
        <f t="shared" si="20"/>
        <v>EMMANUEL BRYAN</v>
      </c>
      <c r="C142" s="88">
        <v>84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1"/>
        <v>84</v>
      </c>
    </row>
    <row r="143" spans="1:13" x14ac:dyDescent="0.3">
      <c r="A143" s="42">
        <v>9</v>
      </c>
      <c r="B143" s="43" t="str">
        <f t="shared" si="20"/>
        <v>GLORIA MIRACLE MELODY IMANUEL</v>
      </c>
      <c r="C143" s="88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">
      <c r="A144" s="42">
        <v>10</v>
      </c>
      <c r="B144" s="43" t="str">
        <f t="shared" si="20"/>
        <v>I DEWA GEDE ANDREANO ELDO</v>
      </c>
      <c r="C144" s="88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">
      <c r="A145" s="42">
        <v>11</v>
      </c>
      <c r="B145" s="43" t="str">
        <f t="shared" si="20"/>
        <v>MARKEY PILI SANTOSO</v>
      </c>
      <c r="C145" s="88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MATTHEW BENEDICT DJONG</v>
      </c>
      <c r="C146" s="88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MICHAEL DIANDRA WICAKSANA</v>
      </c>
      <c r="C147" s="88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">
      <c r="A148" s="42">
        <v>14</v>
      </c>
      <c r="B148" s="43" t="str">
        <f t="shared" si="20"/>
        <v>MICHIKO SANTOSO OPEK</v>
      </c>
      <c r="C148" s="88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">
      <c r="A149" s="42">
        <v>15</v>
      </c>
      <c r="B149" s="43" t="str">
        <f t="shared" si="20"/>
        <v>NAOMI SHANFRASISCA</v>
      </c>
      <c r="C149" s="88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>NICHOLAS THEOFILUS SUKERTHA</v>
      </c>
      <c r="C150" s="88">
        <v>82</v>
      </c>
      <c r="D150" s="52"/>
      <c r="E150" s="52"/>
      <c r="F150" s="52"/>
      <c r="G150" s="52"/>
      <c r="H150" s="52"/>
      <c r="I150" s="52"/>
      <c r="J150" s="52"/>
      <c r="K150" s="52"/>
      <c r="L150" s="52"/>
      <c r="M150" s="41">
        <f t="shared" si="21"/>
        <v>82</v>
      </c>
    </row>
    <row r="151" spans="1:13" x14ac:dyDescent="0.3">
      <c r="A151" s="42">
        <v>17</v>
      </c>
      <c r="B151" s="43" t="str">
        <f t="shared" si="20"/>
        <v>SERGIO TRISON LIE</v>
      </c>
      <c r="C151" s="88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">
      <c r="A152" s="42">
        <v>18</v>
      </c>
      <c r="B152" s="43" t="str">
        <f t="shared" si="20"/>
        <v>TASHANNIE ABIGAIL LOEKMAN</v>
      </c>
      <c r="C152" s="88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">
      <c r="A153" s="42">
        <v>19</v>
      </c>
      <c r="B153" s="43" t="str">
        <f t="shared" si="20"/>
        <v>TIMOTHY JOSHUA ISKANDAR</v>
      </c>
      <c r="C153" s="88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">
      <c r="A154" s="42">
        <v>20</v>
      </c>
      <c r="B154" s="43" t="str">
        <f t="shared" si="20"/>
        <v>VANESSA CARLISE</v>
      </c>
      <c r="C154" s="88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">
      <c r="A155" s="42">
        <v>21</v>
      </c>
      <c r="B155" s="43" t="str">
        <f t="shared" si="20"/>
        <v/>
      </c>
      <c r="C155" s="88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">
      <c r="A156" s="42">
        <v>22</v>
      </c>
      <c r="B156" s="43" t="str">
        <f t="shared" si="20"/>
        <v/>
      </c>
      <c r="C156" s="88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/>
      </c>
      <c r="C157" s="88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">
      <c r="A158" s="42">
        <v>24</v>
      </c>
      <c r="B158" s="43" t="str">
        <f t="shared" si="20"/>
        <v/>
      </c>
      <c r="C158" s="88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3"/>
        <v>ANGIE HARDJONO</v>
      </c>
      <c r="C167" s="52">
        <v>85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4">IFERROR(ROUND(AVERAGE(C167:L167),2),"")</f>
        <v>85</v>
      </c>
    </row>
    <row r="168" spans="1:13" x14ac:dyDescent="0.3">
      <c r="A168" s="42">
        <v>3</v>
      </c>
      <c r="B168" s="43" t="str">
        <f t="shared" si="23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CHRIST RAY RUBEN ABNER</v>
      </c>
      <c r="C169" s="52">
        <v>80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4"/>
        <v>80</v>
      </c>
    </row>
    <row r="170" spans="1:13" x14ac:dyDescent="0.3">
      <c r="A170" s="42">
        <v>5</v>
      </c>
      <c r="B170" s="43" t="str">
        <f t="shared" si="23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">
      <c r="A171" s="42">
        <v>6</v>
      </c>
      <c r="B171" s="43" t="str">
        <f t="shared" si="23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">
      <c r="A172" s="42">
        <v>7</v>
      </c>
      <c r="B172" s="43" t="str">
        <f t="shared" si="23"/>
        <v>DOMINIC WIJAYA</v>
      </c>
      <c r="C172" s="52">
        <v>77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4"/>
        <v>77</v>
      </c>
    </row>
    <row r="173" spans="1:13" x14ac:dyDescent="0.3">
      <c r="A173" s="42">
        <v>8</v>
      </c>
      <c r="B173" s="43" t="str">
        <f t="shared" si="23"/>
        <v>EMMANUEL BRYAN</v>
      </c>
      <c r="C173" s="52">
        <v>83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4"/>
        <v>83</v>
      </c>
    </row>
    <row r="174" spans="1:13" x14ac:dyDescent="0.3">
      <c r="A174" s="42">
        <v>9</v>
      </c>
      <c r="B174" s="43" t="str">
        <f t="shared" si="23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">
      <c r="A175" s="42">
        <v>10</v>
      </c>
      <c r="B175" s="43" t="str">
        <f t="shared" si="23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">
      <c r="A176" s="42">
        <v>11</v>
      </c>
      <c r="B176" s="43" t="str">
        <f t="shared" si="23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">
      <c r="A179" s="42">
        <v>14</v>
      </c>
      <c r="B179" s="43" t="str">
        <f t="shared" si="23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">
      <c r="A180" s="42">
        <v>15</v>
      </c>
      <c r="B180" s="43" t="str">
        <f t="shared" si="23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>NICHOLAS THEOFILUS SUKERTHA</v>
      </c>
      <c r="C181" s="52">
        <v>85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4"/>
        <v>85</v>
      </c>
    </row>
    <row r="182" spans="1:13" x14ac:dyDescent="0.3">
      <c r="A182" s="42">
        <v>17</v>
      </c>
      <c r="B182" s="43" t="str">
        <f t="shared" si="23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">
      <c r="A183" s="42">
        <v>18</v>
      </c>
      <c r="B183" s="43" t="str">
        <f t="shared" si="23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">
      <c r="A184" s="42">
        <v>19</v>
      </c>
      <c r="B184" s="43" t="str">
        <f t="shared" si="23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">
      <c r="A185" s="42">
        <v>20</v>
      </c>
      <c r="B185" s="43" t="str">
        <f t="shared" si="23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">
      <c r="A186" s="42">
        <v>21</v>
      </c>
      <c r="B186" s="43" t="str">
        <f t="shared" si="23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qeTxsZcjEVnTWR8FaHQVidv2NQKU+lhoiF+1x4XinQAWCqE4U7OEsBqnurhvWWVUu6r+nf5bm+67GIDidc83uQ==" saltValue="Jx0Y9fnO9T7OH+J/XVKpa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ANGIE HARDJONO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BRIAN THIO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CHRIST RAY RUBEN ABNER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CHRISTOVAL GUNAWAN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DEVINA HAPSARI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DOMINIC WIJAYA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EMMANUEL BRYAN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I DEWA GEDE ANDREANO ELDO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MARKEY PILI SANTOSO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MATTHEW BENEDICT DJONG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MICHAEL DIANDRA WICAKSANA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MICHIKO SANTOSO OPEK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NAOMI SHANFRASISCA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SERGIO TRISON LIE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TASHANNIE ABIGAIL LOEKMAN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TIMOTHY JOSHUA ISKANDAR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VANESSA CARLISE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ALFEUS XIESI DELROY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ANGIE HARDJONO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BRIAN THIO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CHRIST RAY RUBEN ABNER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CHRISTOVAL GUNAWAN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DEVINA HAPSARI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DOMINIC WIJAYA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EMMANUEL BRYAN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I DEWA GEDE ANDREANO ELDO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MARKEY PILI SANTOSO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MATTHEW BENEDICT DJONG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MICHAEL DIANDRA WICAKSANA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MICHIKO SANTOSO OPEK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NAOMI SHANFRASISCA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SERGIO TRISON LIE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TASHANNIE ABIGAIL LOEKMAN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TIMOTHY JOSHUA ISKANDAR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VANESSA CARLISE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ALFEUS XIESI DELROY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ANGIE HARDJONO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BRIAN THIO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CHRIST RAY RUBEN ABNER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CHRISTOVAL GUNAWAN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DEVINA HAPSARI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DOMINIC WIJAYA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EMMANUEL BRYAN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I DEWA GEDE ANDREANO ELDO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MARKEY PILI SANTOSO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MATTHEW BENEDICT DJONG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MICHAEL DIANDRA WICAKSANA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MICHIKO SANTOSO OPEK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NAOMI SHANFRASISCA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SERGIO TRISON LIE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TASHANNIE ABIGAIL LOEKMAN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TIMOTHY JOSHUA ISKANDAR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VANESSA CARLISE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BRIAN THIO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4" t="s">
        <v>267</v>
      </c>
      <c r="B1" s="84"/>
      <c r="C1" s="84"/>
      <c r="D1" s="84"/>
      <c r="E1" s="84"/>
      <c r="F1" s="84"/>
      <c r="G1" s="84"/>
    </row>
    <row r="2" spans="1:8" x14ac:dyDescent="0.3">
      <c r="A2" s="84" t="s">
        <v>0</v>
      </c>
      <c r="B2" s="84"/>
      <c r="C2" s="84"/>
      <c r="D2" s="84"/>
      <c r="E2" s="84"/>
      <c r="F2" s="84"/>
      <c r="G2" s="84"/>
    </row>
    <row r="3" spans="1:8" x14ac:dyDescent="0.3">
      <c r="A3" s="84"/>
      <c r="B3" s="84"/>
      <c r="C3" s="84"/>
      <c r="D3" s="84"/>
      <c r="E3" s="84"/>
      <c r="F3" s="84"/>
      <c r="G3" s="84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10.3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ALFEUS XIESI DELROY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ANGIE HARDJONO</v>
      </c>
      <c r="C11" s="42">
        <f>'Term 1'!M12</f>
        <v>83.8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BRIAN THIO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CHRIST RAY RUBEN ABNER</v>
      </c>
      <c r="C13" s="42">
        <f>'Term 1'!M14</f>
        <v>81.98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CHRISTOVAL GUNAWAN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>DEVINA HAPSARI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>DOMINIC WIJAYA</v>
      </c>
      <c r="C16" s="42">
        <f>'Term 1'!M17</f>
        <v>77.45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EMMANUEL BRYAN</v>
      </c>
      <c r="C17" s="42">
        <f>'Term 1'!M18</f>
        <v>81.2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GLORIA MIRACLE MELODY IMANUEL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I DEWA GEDE ANDREANO ELDO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MARKEY PILI SANTOSO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MATTHEW BENEDICT DJONG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MICHAEL DIANDRA WICAKSANA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MICHIKO SANTOSO OPEK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NAOMI SHANFRASISCA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>NICHOLAS THEOFILUS SUKERTHA</v>
      </c>
      <c r="C25" s="42">
        <f>'Term 1'!M26</f>
        <v>83.1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SERGIO TRISON LIE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>TASHANNIE ABIGAIL LOEKMAN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TIMOTHY JOSHUA ISKANDAR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>VANESSA CARLISE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3">
        <f ca="1">NOW()</f>
        <v>43370.636667592589</v>
      </c>
      <c r="H36" s="83"/>
      <c r="I36" s="83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2018-09-27T08:17:53Z</dcterms:modified>
</cp:coreProperties>
</file>