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98" i="3"/>
  <c r="M190" i="3"/>
  <c r="B49" i="6"/>
  <c r="B35" i="3"/>
  <c r="M189" i="3"/>
  <c r="B48" i="6"/>
  <c r="B34" i="3"/>
  <c r="B96" i="3"/>
  <c r="M188" i="3"/>
  <c r="B47" i="6"/>
  <c r="B33" i="3"/>
  <c r="B188" i="3"/>
  <c r="M187" i="3"/>
  <c r="B46" i="6"/>
  <c r="B32" i="3"/>
  <c r="B94" i="3"/>
  <c r="M186" i="3"/>
  <c r="B45" i="6"/>
  <c r="B31" i="3"/>
  <c r="B155" i="3"/>
  <c r="M185" i="3"/>
  <c r="B44" i="6"/>
  <c r="B30" i="3"/>
  <c r="B92" i="3"/>
  <c r="M184" i="3"/>
  <c r="B43" i="6"/>
  <c r="B29" i="3"/>
  <c r="B184" i="3"/>
  <c r="M183" i="3"/>
  <c r="B42" i="6"/>
  <c r="B28" i="3"/>
  <c r="B90" i="3"/>
  <c r="M182" i="3"/>
  <c r="B41" i="6"/>
  <c r="B27" i="3"/>
  <c r="B89" i="3"/>
  <c r="M181" i="3"/>
  <c r="B40" i="6"/>
  <c r="B26" i="3"/>
  <c r="B88" i="3"/>
  <c r="M180" i="3"/>
  <c r="B39" i="6"/>
  <c r="B25" i="3"/>
  <c r="B180" i="3"/>
  <c r="M179" i="3"/>
  <c r="B38" i="6"/>
  <c r="B24" i="3"/>
  <c r="B86" i="3"/>
  <c r="M178" i="3"/>
  <c r="B37" i="6"/>
  <c r="B23" i="3"/>
  <c r="B147" i="3"/>
  <c r="M177" i="3"/>
  <c r="B36" i="6"/>
  <c r="B22" i="3"/>
  <c r="B84" i="3"/>
  <c r="M176" i="3"/>
  <c r="B35" i="6"/>
  <c r="B21" i="3"/>
  <c r="B176" i="3"/>
  <c r="M175" i="3"/>
  <c r="B34" i="6"/>
  <c r="B20" i="3"/>
  <c r="B82" i="3"/>
  <c r="M174" i="3"/>
  <c r="B33" i="6"/>
  <c r="B19" i="3"/>
  <c r="B81" i="3"/>
  <c r="M173" i="3"/>
  <c r="B32" i="6"/>
  <c r="B18" i="3"/>
  <c r="B80" i="3"/>
  <c r="M172" i="3"/>
  <c r="B31" i="6"/>
  <c r="B17" i="4"/>
  <c r="B172" i="4"/>
  <c r="M171" i="3"/>
  <c r="B30" i="6"/>
  <c r="B16" i="2"/>
  <c r="B171" i="2"/>
  <c r="M170" i="3"/>
  <c r="B29" i="6"/>
  <c r="B15" i="4"/>
  <c r="M169" i="3"/>
  <c r="B28" i="6"/>
  <c r="M168" i="3"/>
  <c r="B27" i="6"/>
  <c r="B13" i="3"/>
  <c r="B168" i="3"/>
  <c r="M167" i="3"/>
  <c r="B26" i="6"/>
  <c r="B12" i="3"/>
  <c r="B167" i="3"/>
  <c r="M166" i="3"/>
  <c r="B25" i="6"/>
  <c r="B11" i="3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G34" i="5"/>
  <c r="H34" i="5"/>
  <c r="M36" i="4"/>
  <c r="F35" i="5"/>
  <c r="M35" i="3"/>
  <c r="E34" i="5"/>
  <c r="M36" i="3"/>
  <c r="E35" i="5"/>
  <c r="M35" i="2"/>
  <c r="D34" i="5"/>
  <c r="M36" i="1"/>
  <c r="C35" i="5"/>
  <c r="G35" i="5"/>
  <c r="H35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/>
  <c r="G33" i="5"/>
  <c r="H33" i="5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G23" i="5"/>
  <c r="H23" i="5"/>
  <c r="M31" i="1"/>
  <c r="C30" i="5"/>
  <c r="G30" i="5"/>
  <c r="H30" i="5"/>
  <c r="M32" i="1"/>
  <c r="C31" i="5"/>
  <c r="G31" i="5"/>
  <c r="H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G27" i="5"/>
  <c r="H27" i="5"/>
  <c r="M20" i="1"/>
  <c r="C19" i="5"/>
  <c r="G19" i="5"/>
  <c r="H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/>
  <c r="G26" i="5"/>
  <c r="H26" i="5"/>
  <c r="M23" i="1"/>
  <c r="C22" i="5"/>
  <c r="G22" i="5"/>
  <c r="H22" i="5"/>
  <c r="M19" i="1"/>
  <c r="C18" i="5"/>
  <c r="G18" i="5"/>
  <c r="H18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/>
  <c r="H29" i="5"/>
  <c r="M26" i="1"/>
  <c r="C25" i="5"/>
  <c r="G25" i="5"/>
  <c r="H25" i="5"/>
  <c r="M22" i="1"/>
  <c r="C21" i="5"/>
  <c r="G21" i="5"/>
  <c r="H21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/>
  <c r="H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/>
  <c r="H28" i="5"/>
  <c r="M25" i="1"/>
  <c r="C24" i="5"/>
  <c r="G24" i="5"/>
  <c r="H24" i="5"/>
  <c r="M21" i="1"/>
  <c r="C20" i="5"/>
  <c r="G20" i="5"/>
  <c r="H20" i="5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18" i="1"/>
  <c r="C17" i="5"/>
  <c r="G17" i="5"/>
  <c r="H17" i="5"/>
  <c r="M13" i="1"/>
  <c r="C12" i="5"/>
  <c r="G12" i="5"/>
  <c r="H12" i="5"/>
  <c r="M14" i="1"/>
  <c r="C13" i="5"/>
  <c r="G13" i="5"/>
  <c r="H13" i="5"/>
  <c r="M11" i="1"/>
  <c r="C10" i="5"/>
  <c r="G10" i="5"/>
  <c r="H10" i="5"/>
  <c r="M15" i="1"/>
  <c r="C14" i="5"/>
  <c r="G14" i="5"/>
  <c r="H14" i="5"/>
  <c r="M17" i="1"/>
  <c r="C16" i="5"/>
  <c r="G16" i="5"/>
  <c r="H16" i="5"/>
  <c r="M12" i="1"/>
  <c r="C11" i="5"/>
  <c r="G11" i="5"/>
  <c r="H11" i="5"/>
  <c r="M16" i="1"/>
  <c r="C15" i="5"/>
  <c r="G15" i="5"/>
  <c r="H15" i="5"/>
  <c r="B28" i="1"/>
  <c r="B59" i="1"/>
  <c r="B29" i="5"/>
  <c r="B35" i="5"/>
  <c r="B123" i="3"/>
  <c r="B19" i="5"/>
  <c r="B22" i="1"/>
  <c r="B177" i="1"/>
  <c r="B36" i="1"/>
  <c r="B191" i="1"/>
  <c r="B129" i="3"/>
  <c r="B30" i="1"/>
  <c r="B185" i="1"/>
  <c r="B23" i="5"/>
  <c r="B24" i="1"/>
  <c r="B117" i="1"/>
  <c r="B34" i="1"/>
  <c r="B65" i="1"/>
  <c r="B17" i="5"/>
  <c r="B36" i="2"/>
  <c r="B191" i="2"/>
  <c r="B26" i="5"/>
  <c r="B34" i="2"/>
  <c r="B189" i="2"/>
  <c r="B34" i="4"/>
  <c r="B65" i="4"/>
  <c r="B20" i="4"/>
  <c r="B113" i="4"/>
  <c r="B67" i="3"/>
  <c r="B30" i="4"/>
  <c r="B123" i="4"/>
  <c r="B61" i="3"/>
  <c r="B113" i="3"/>
  <c r="B20" i="1"/>
  <c r="B82" i="1"/>
  <c r="B28" i="2"/>
  <c r="B183" i="2"/>
  <c r="B32" i="4"/>
  <c r="B187" i="4"/>
  <c r="B51" i="3"/>
  <c r="B121" i="3"/>
  <c r="B23" i="4"/>
  <c r="B147" i="4"/>
  <c r="B18" i="2"/>
  <c r="B173" i="2"/>
  <c r="B20" i="2"/>
  <c r="B175" i="2"/>
  <c r="B30" i="2"/>
  <c r="B185" i="2"/>
  <c r="B36" i="4"/>
  <c r="B191" i="4"/>
  <c r="B144" i="3"/>
  <c r="B31" i="1"/>
  <c r="B62" i="1"/>
  <c r="B152" i="3"/>
  <c r="B33" i="2"/>
  <c r="B188" i="2"/>
  <c r="B63" i="4"/>
  <c r="B18" i="4"/>
  <c r="B80" i="4"/>
  <c r="B55" i="3"/>
  <c r="B117" i="3"/>
  <c r="B173" i="3"/>
  <c r="B142" i="1"/>
  <c r="B32" i="5"/>
  <c r="B31" i="2"/>
  <c r="B155" i="2"/>
  <c r="B49" i="1"/>
  <c r="B29" i="1"/>
  <c r="B184" i="1"/>
  <c r="B13" i="1"/>
  <c r="B75" i="1"/>
  <c r="B33" i="1"/>
  <c r="B126" i="1"/>
  <c r="B30" i="5"/>
  <c r="B31" i="4"/>
  <c r="B124" i="4"/>
  <c r="B33" i="4"/>
  <c r="B188" i="4"/>
  <c r="B95" i="3"/>
  <c r="B157" i="3"/>
  <c r="B17" i="1"/>
  <c r="B172" i="1"/>
  <c r="B11" i="2"/>
  <c r="B104" i="2"/>
  <c r="B93" i="3"/>
  <c r="B20" i="5"/>
  <c r="B22" i="5"/>
  <c r="B24" i="2"/>
  <c r="B179" i="2"/>
  <c r="B24" i="4"/>
  <c r="B55" i="4"/>
  <c r="B83" i="3"/>
  <c r="B148" i="3"/>
  <c r="B179" i="3"/>
  <c r="B15" i="5"/>
  <c r="B12" i="5"/>
  <c r="B23" i="1"/>
  <c r="B75" i="3"/>
  <c r="B85" i="3"/>
  <c r="B145" i="3"/>
  <c r="B16" i="5"/>
  <c r="B80" i="1"/>
  <c r="B21" i="1"/>
  <c r="B83" i="1"/>
  <c r="B16" i="1"/>
  <c r="B78" i="1"/>
  <c r="B13" i="2"/>
  <c r="B44" i="2"/>
  <c r="B21" i="2"/>
  <c r="B176" i="2"/>
  <c r="B23" i="2"/>
  <c r="B85" i="2"/>
  <c r="B137" i="3"/>
  <c r="B27" i="1"/>
  <c r="B89" i="1"/>
  <c r="B25" i="1"/>
  <c r="B87" i="1"/>
  <c r="B25" i="2"/>
  <c r="B118" i="2"/>
  <c r="B27" i="2"/>
  <c r="B27" i="4"/>
  <c r="B89" i="4"/>
  <c r="B115" i="3"/>
  <c r="B24" i="5"/>
  <c r="B111" i="1"/>
  <c r="B21" i="5"/>
  <c r="B19" i="1"/>
  <c r="B112" i="1"/>
  <c r="B67" i="1"/>
  <c r="B12" i="2"/>
  <c r="B167" i="2"/>
  <c r="B22" i="2"/>
  <c r="B21" i="4"/>
  <c r="B176" i="4"/>
  <c r="B25" i="4"/>
  <c r="B149" i="4"/>
  <c r="B87" i="3"/>
  <c r="B183" i="3"/>
  <c r="B160" i="1"/>
  <c r="B149" i="3"/>
  <c r="B177" i="3"/>
  <c r="B28" i="5"/>
  <c r="B32" i="1"/>
  <c r="B187" i="1"/>
  <c r="B35" i="1"/>
  <c r="B66" i="1"/>
  <c r="B35" i="2"/>
  <c r="B48" i="4"/>
  <c r="B12" i="4"/>
  <c r="B43" i="4"/>
  <c r="B63" i="3"/>
  <c r="B189" i="3"/>
  <c r="B25" i="5"/>
  <c r="B11" i="5"/>
  <c r="B18" i="5"/>
  <c r="B34" i="5"/>
  <c r="B32" i="2"/>
  <c r="B187" i="2"/>
  <c r="B79" i="4"/>
  <c r="B22" i="4"/>
  <c r="B177" i="4"/>
  <c r="B29" i="4"/>
  <c r="B91" i="3"/>
  <c r="B153" i="3"/>
  <c r="B156" i="3"/>
  <c r="B175" i="3"/>
  <c r="B185" i="3"/>
  <c r="B191" i="3"/>
  <c r="B26" i="1"/>
  <c r="B12" i="1"/>
  <c r="B74" i="1"/>
  <c r="B31" i="5"/>
  <c r="B19" i="2"/>
  <c r="B81" i="2"/>
  <c r="B26" i="2"/>
  <c r="B150" i="2"/>
  <c r="B29" i="2"/>
  <c r="B184" i="2"/>
  <c r="B26" i="4"/>
  <c r="B150" i="4"/>
  <c r="B28" i="4"/>
  <c r="B121" i="4"/>
  <c r="B35" i="4"/>
  <c r="B128" i="4"/>
  <c r="B53" i="3"/>
  <c r="B59" i="3"/>
  <c r="B125" i="3"/>
  <c r="B181" i="3"/>
  <c r="B187" i="3"/>
  <c r="B128" i="3"/>
  <c r="B66" i="3"/>
  <c r="B159" i="3"/>
  <c r="B14" i="3"/>
  <c r="B14" i="4"/>
  <c r="B107" i="4"/>
  <c r="B10" i="5"/>
  <c r="B14" i="5"/>
  <c r="B11" i="4"/>
  <c r="B104" i="4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/>
  <c r="B11" i="1"/>
  <c r="B104" i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<sst xmlns="http://schemas.openxmlformats.org/spreadsheetml/2006/main" count="301" uniqueCount="193">
  <si>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</si>
  <si>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</si>
  <si>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</si>
  <si>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</si>
  <si>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</si>
  <si>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</si>
  <si>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</si>
  <si>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</si>
  <si>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</si>
  <si>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</si>
  <si>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</si>
  <si>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</si>
  <si>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</si>
  <si>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</si>
  <si>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</si>
  <si>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</si>
  <si>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</si>
  <si>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</si>
  <si>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</si>
  <si>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</si>
  <si>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</si>
  <si>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</si>
  <si>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</si>
  <si>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</si>
  <si>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</si>
  <si>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</si>
  <si>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</si>
  <si>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</si>
  <si>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</si>
  <si>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</si>
  <si>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</si>
  <si>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</si>
  <si>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</si>
  <si>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</si>
  <si>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</si>
  <si>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</si>
  <si>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</si>
  <si>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</si>
  <si>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</si>
  <si>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</si>
  <si>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</si>
  <si>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</si>
  <si>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</si>
  <si>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</si>
  <si>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</si>
  <si>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</si>
  <si>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</si>
  <si>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</si>
  <si>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</si>
  <si>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</si>
  <si>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</si>
  <si>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</si>
  <si>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</si>
  <si>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</si>
  <si>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</si>
  <si>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</si>
  <si>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</si>
  <si>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</si>
  <si>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</si>
  <si>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</si>
  <si>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</si>
  <si>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</si>
  <si>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</si>
  <si>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</si>
  <si>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</si>
  <si>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</si>
  <si>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</si>
  <si>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</si>
  <si>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</si>
  <si>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</si>
  <si>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</si>
  <si>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</si>
  <si>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</si>
  <si>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</si>
  <si>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</si>
  <si>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</si>
  <si>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</si>
  <si>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</si>
  <si>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</si>
  <si>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</si>
  <si>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</si>
  <si>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</si>
  <si>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</si>
  <si>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</si>
  <si>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</si>
  <si>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</si>
  <si>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</si>
  <si>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</si>
  <si>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</si>
  <si>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</si>
  <si>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</si>
  <si>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</si>
  <si>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</si>
  <si>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</si>
  <si>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</si>
  <si>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</si>
  <si>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</si>
  <si>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</si>
  <si>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</si>
  <si>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</si>
  <si>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</si>
  <si>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</si>
  <si>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</si>
  <si>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</si>
  <si>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</si>
  <si>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</si>
  <si>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</si>
  <si>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</si>
  <si>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</si>
  <si>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</si>
  <si>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</si>
  <si>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</si>
  <si>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</si>
  <si>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</si>
  <si>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</si>
  <si>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</si>
  <si>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</si>
  <si>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</si>
  <si>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</si>
  <si>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</si>
  <si>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</si>
  <si>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</si>
  <si>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</si>
  <si>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</si>
  <si>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</si>
  <si>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</si>
  <si>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</si>
  <si>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</si>
  <si>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</si>
  <si>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</si>
  <si>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</si>
  <si>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</si>
  <si>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</si>
  <si>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</si>
  <si>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</si>
  <si>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</si>
  <si>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</si>
  <si>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</si>
  <si>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</si>
  <si>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</si>
  <si>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</si>
  <si>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</si>
  <si>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</si>
  <si>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</si>
  <si>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</si>
  <si>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</si>
  <si>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</si>
  <si>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</si>
  <si>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</si>
  <si>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</si>
  <si>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</si>
  <si>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</si>
  <si>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</si>
  <si>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</si>
  <si>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</si>
  <si>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</si>
  <si>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</si>
  <si>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</si>
  <si>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</si>
  <si>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</si>
  <si>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</si>
  <si>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</si>
  <si>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</si>
  <si>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</si>
  <si>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</si>
  <si>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</si>
  <si>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</si>
  <si>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</si>
  <si>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</si>
  <si>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</si>
  <si>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</si>
  <si>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</si>
  <si>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</si>
  <si>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Project</t>
  </si>
  <si>
    <t>Handy</t>
  </si>
  <si>
    <t>Art &amp; Design</t>
  </si>
  <si>
    <t xml:space="preserve">Kim Yuna                                                                   </t>
  </si>
  <si>
    <t xml:space="preserve">Nelsen Gabriel                                                          </t>
  </si>
  <si>
    <t xml:space="preserve">Jonathan Suhalim                                                  </t>
  </si>
  <si>
    <t xml:space="preserve">Kenneth.M.G                                                              </t>
  </si>
  <si>
    <t xml:space="preserve">Rainer                                                                         </t>
  </si>
  <si>
    <t xml:space="preserve">Alessandro Raphael Wirawan                   </t>
  </si>
  <si>
    <t xml:space="preserve">Jason Louis Laksono                 </t>
  </si>
  <si>
    <t xml:space="preserve">Pricillia Zemanova           </t>
  </si>
  <si>
    <t xml:space="preserve">Matthew Benedict Djong                                       </t>
  </si>
  <si>
    <t xml:space="preserve">Alfeus Xiesi                                                        </t>
  </si>
  <si>
    <t xml:space="preserve">Elia Nixon Setiawan                                                  </t>
  </si>
  <si>
    <t xml:space="preserve">Laurentius Hartojo                                                    </t>
  </si>
  <si>
    <t xml:space="preserve">Justin Hadinata                                                         </t>
  </si>
  <si>
    <t xml:space="preserve">Mario Darmancu                                                     </t>
  </si>
  <si>
    <t xml:space="preserve">Rochelle Avril                                                        </t>
  </si>
  <si>
    <t>31/8/2018</t>
  </si>
  <si>
    <t>21/9/2018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</si>
</sst>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174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175</v>
      </c>
      <c r="E16" s="83"/>
      <c r="F16" s="83"/>
      <c r="G16" s="83"/>
      <c r="H16" s="83"/>
      <c r="I16" s="16" t="s">
        <v>26</v>
      </c>
      <c r="J16" s="15" t="s">
        <v>8</v>
      </c>
      <c r="K16" s="17">
        <v>10.199999999999999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/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92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 xml:space="preserve">Kenneth.M.G                                                              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 xml:space="preserve">Rainer                                                                         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 xml:space="preserve">Alessandro Raphael Wirawan                   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 xml:space="preserve">Jason Louis Laksono                 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 xml:space="preserve">Pricillia Zemanova           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/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/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/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/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/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/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/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2"/>
  <sheetViews>
    <sheetView view="pageBreakPreview" topLeftCell="N1" zoomScale="115" zoomScaleNormal="68" zoomScaleSheetLayoutView="115" workbookViewId="0">
      <selection activeCell="Q6" sqref="Q6:Q10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9.28515625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90" t="s">
        <v>176</v>
      </c>
      <c r="O6" s="90" t="s">
        <v>179</v>
      </c>
      <c r="P6" s="90" t="s">
        <v>184</v>
      </c>
      <c r="Q6" s="90" t="s">
        <v>186</v>
      </c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90" t="s">
        <v>177</v>
      </c>
      <c r="O7" s="90" t="s">
        <v>180</v>
      </c>
      <c r="P7" s="90" t="s">
        <v>185</v>
      </c>
      <c r="Q7" s="90" t="s">
        <v>187</v>
      </c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90" t="s">
        <v>178</v>
      </c>
      <c r="O8" s="90" t="s">
        <v>181</v>
      </c>
      <c r="P8" s="1"/>
      <c r="Q8" s="90" t="s">
        <v>188</v>
      </c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/>
      <c r="O9" s="90" t="s">
        <v>182</v>
      </c>
      <c r="P9" s="1"/>
      <c r="Q9" s="90" t="s">
        <v>189</v>
      </c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/>
      <c r="O10" s="90" t="s">
        <v>183</v>
      </c>
      <c r="P10" s="1"/>
      <c r="Q10" s="90" t="s">
        <v>190</v>
      </c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/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/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1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0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2"/>
      <c r="O31" s="1"/>
      <c r="P31" s="1"/>
      <c r="Q31" s="1"/>
      <c r="R31" s="1"/>
      <c r="S31" s="1"/>
      <c r="T31" s="1"/>
      <c r="U31" s="1"/>
    </row>
    <row r="32" spans="1:21" x14ac:dyDescent="0.25">
      <c r="N3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66" zoomScaleNormal="100" workbookViewId="0">
      <selection activeCell="E78" sqref="E78"/>
    </sheetView>
  </sheetViews>
  <sheetFormatPr defaultRowHeight="15" x14ac:dyDescent="0.25"/>
  <cols>
    <col min="1" max="1" width="9.140625" style="39"/>
    <col min="2" max="2" width="27.140625" style="39" customWidth="1"/>
    <col min="3" max="3" width="11.1406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Kenneth.M.G                                                              </v>
      </c>
      <c r="C11" s="69">
        <f t="shared" ref="C11:C30" si="0">M42</f>
        <v>81.25</v>
      </c>
      <c r="D11" s="69">
        <f t="shared" ref="D11:D30" si="1">M73</f>
        <v>82.33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81.900000000000006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Rainer                                                                         </v>
      </c>
      <c r="C12" s="69">
        <f t="shared" si="0"/>
        <v>81.25</v>
      </c>
      <c r="D12" s="69">
        <f t="shared" si="1"/>
        <v>82.33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81.900000000000006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Alessandro Raphael Wirawan                   </v>
      </c>
      <c r="C13" s="69">
        <f t="shared" si="0"/>
        <v>79.17</v>
      </c>
      <c r="D13" s="69">
        <f t="shared" si="1"/>
        <v>80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79.67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Jason Louis Laksono                 </v>
      </c>
      <c r="C14" s="69">
        <f t="shared" si="0"/>
        <v>79.17</v>
      </c>
      <c r="D14" s="69">
        <f t="shared" si="1"/>
        <v>80.33</v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>
        <f t="shared" si="5"/>
        <v>79.87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Pricillia Zemanova           </v>
      </c>
      <c r="C15" s="69">
        <f t="shared" si="0"/>
        <v>85.42</v>
      </c>
      <c r="D15" s="69">
        <f t="shared" si="1"/>
        <v>86</v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>
        <f t="shared" si="5"/>
        <v>85.77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9" t="str">
        <f t="shared" si="0"/>
        <v/>
      </c>
      <c r="D16" s="69" t="str">
        <f t="shared" si="1"/>
        <v/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9" t="str">
        <f t="shared" si="0"/>
        <v/>
      </c>
      <c r="D17" s="69" t="str">
        <f t="shared" si="1"/>
        <v/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9" t="str">
        <f t="shared" si="0"/>
        <v/>
      </c>
      <c r="D18" s="69" t="str">
        <f t="shared" si="1"/>
        <v/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7">
        <v>43167</v>
      </c>
      <c r="D41" s="77" t="s">
        <v>191</v>
      </c>
      <c r="E41" s="77" t="s">
        <v>192</v>
      </c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 xml:space="preserve">Kenneth.M.G                                                              </v>
      </c>
      <c r="C42" s="91">
        <v>87.5</v>
      </c>
      <c r="D42" s="78">
        <v>81.25</v>
      </c>
      <c r="E42" s="78">
        <v>75</v>
      </c>
      <c r="F42" s="52"/>
      <c r="G42" s="52"/>
      <c r="H42" s="52"/>
      <c r="I42" s="52"/>
      <c r="J42" s="52"/>
      <c r="K42" s="52"/>
      <c r="L42" s="52"/>
      <c r="M42" s="41">
        <f>IFERROR(ROUND(AVERAGE(C42:L42),2),"")</f>
        <v>81.25</v>
      </c>
      <c r="S42" s="44"/>
    </row>
    <row r="43" spans="1:22" x14ac:dyDescent="0.25">
      <c r="A43" s="42">
        <v>2</v>
      </c>
      <c r="B43" s="43" t="str">
        <f t="shared" si="12"/>
        <v xml:space="preserve">Rainer                                                                         </v>
      </c>
      <c r="C43" s="91">
        <v>75</v>
      </c>
      <c r="D43" s="78">
        <v>81.25</v>
      </c>
      <c r="E43" s="78">
        <v>87.5</v>
      </c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81.25</v>
      </c>
    </row>
    <row r="44" spans="1:22" x14ac:dyDescent="0.25">
      <c r="A44" s="42">
        <v>3</v>
      </c>
      <c r="B44" s="43" t="str">
        <f t="shared" si="12"/>
        <v xml:space="preserve">Alessandro Raphael Wirawan                   </v>
      </c>
      <c r="C44" s="91">
        <v>87.5</v>
      </c>
      <c r="D44" s="78">
        <v>75</v>
      </c>
      <c r="E44" s="78">
        <v>75</v>
      </c>
      <c r="F44" s="52"/>
      <c r="G44" s="52"/>
      <c r="H44" s="52"/>
      <c r="I44" s="52"/>
      <c r="J44" s="52"/>
      <c r="K44" s="52"/>
      <c r="L44" s="52"/>
      <c r="M44" s="41">
        <f t="shared" si="13"/>
        <v>79.17</v>
      </c>
    </row>
    <row r="45" spans="1:22" x14ac:dyDescent="0.25">
      <c r="A45" s="42">
        <v>4</v>
      </c>
      <c r="B45" s="43" t="str">
        <f t="shared" si="12"/>
        <v xml:space="preserve">Jason Louis Laksono                 </v>
      </c>
      <c r="C45" s="78">
        <v>75</v>
      </c>
      <c r="D45" s="78">
        <v>81.25</v>
      </c>
      <c r="E45" s="78">
        <v>81.25</v>
      </c>
      <c r="F45" s="52"/>
      <c r="G45" s="52"/>
      <c r="H45" s="52"/>
      <c r="I45" s="52"/>
      <c r="J45" s="52"/>
      <c r="K45" s="52"/>
      <c r="L45" s="52"/>
      <c r="M45" s="41">
        <f t="shared" si="13"/>
        <v>79.17</v>
      </c>
    </row>
    <row r="46" spans="1:22" x14ac:dyDescent="0.25">
      <c r="A46" s="42">
        <v>5</v>
      </c>
      <c r="B46" s="43" t="str">
        <f t="shared" si="12"/>
        <v xml:space="preserve">Pricillia Zemanova           </v>
      </c>
      <c r="C46" s="78">
        <v>87.5</v>
      </c>
      <c r="D46" s="78">
        <v>87.5</v>
      </c>
      <c r="E46" s="78">
        <v>81.25</v>
      </c>
      <c r="F46" s="52"/>
      <c r="G46" s="52"/>
      <c r="H46" s="52"/>
      <c r="I46" s="52"/>
      <c r="J46" s="52"/>
      <c r="K46" s="52"/>
      <c r="L46" s="52"/>
      <c r="M46" s="41">
        <f t="shared" si="13"/>
        <v>85.42</v>
      </c>
    </row>
    <row r="47" spans="1:22" x14ac:dyDescent="0.25">
      <c r="A47" s="42">
        <v>6</v>
      </c>
      <c r="B47" s="43" t="str">
        <f t="shared" si="12"/>
        <v/>
      </c>
      <c r="C47" s="78"/>
      <c r="D47" s="78"/>
      <c r="E47" s="78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78"/>
      <c r="D48" s="78"/>
      <c r="E48" s="78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78"/>
      <c r="D49" s="78"/>
      <c r="E49" s="78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173</v>
      </c>
    </row>
    <row r="72" spans="1:13" x14ac:dyDescent="0.25">
      <c r="B72" s="41" t="s">
        <v>127</v>
      </c>
      <c r="C72" s="77"/>
      <c r="D72" s="77"/>
      <c r="E72" s="77"/>
      <c r="F72" s="77"/>
      <c r="G72" s="77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 xml:space="preserve">Kenneth.M.G                                                              </v>
      </c>
      <c r="C73" s="91">
        <v>88</v>
      </c>
      <c r="D73" s="78">
        <v>82</v>
      </c>
      <c r="E73" s="78">
        <v>77</v>
      </c>
      <c r="F73" s="78"/>
      <c r="G73" s="78"/>
      <c r="H73" s="52"/>
      <c r="I73" s="52"/>
      <c r="J73" s="52"/>
      <c r="K73" s="52"/>
      <c r="L73" s="52"/>
      <c r="M73" s="41">
        <f>IFERROR(ROUND(AVERAGE(C73:L73),2),"")</f>
        <v>82.33</v>
      </c>
    </row>
    <row r="74" spans="1:13" x14ac:dyDescent="0.25">
      <c r="A74" s="42">
        <v>2</v>
      </c>
      <c r="B74" s="43" t="str">
        <f t="shared" si="16"/>
        <v xml:space="preserve">Rainer                                                                         </v>
      </c>
      <c r="C74" s="91">
        <v>77</v>
      </c>
      <c r="D74" s="78">
        <v>82</v>
      </c>
      <c r="E74" s="78">
        <v>88</v>
      </c>
      <c r="F74" s="78"/>
      <c r="G74" s="78"/>
      <c r="H74" s="52"/>
      <c r="I74" s="52"/>
      <c r="J74" s="52"/>
      <c r="K74" s="52"/>
      <c r="L74" s="52"/>
      <c r="M74" s="41">
        <f t="shared" ref="M74:M92" si="17">IFERROR(ROUND(AVERAGE(C74:L74),2),"")</f>
        <v>82.33</v>
      </c>
    </row>
    <row r="75" spans="1:13" x14ac:dyDescent="0.25">
      <c r="A75" s="42">
        <v>3</v>
      </c>
      <c r="B75" s="43" t="str">
        <f t="shared" si="16"/>
        <v xml:space="preserve">Alessandro Raphael Wirawan                   </v>
      </c>
      <c r="C75" s="91">
        <v>88</v>
      </c>
      <c r="D75" s="78">
        <v>76</v>
      </c>
      <c r="E75" s="78">
        <v>76</v>
      </c>
      <c r="F75" s="78"/>
      <c r="G75" s="78"/>
      <c r="H75" s="52"/>
      <c r="I75" s="52"/>
      <c r="J75" s="52"/>
      <c r="K75" s="52"/>
      <c r="L75" s="52"/>
      <c r="M75" s="41">
        <f t="shared" si="17"/>
        <v>80</v>
      </c>
    </row>
    <row r="76" spans="1:13" x14ac:dyDescent="0.25">
      <c r="A76" s="42">
        <v>4</v>
      </c>
      <c r="B76" s="43" t="str">
        <f t="shared" si="16"/>
        <v xml:space="preserve">Jason Louis Laksono                 </v>
      </c>
      <c r="C76" s="78">
        <v>77</v>
      </c>
      <c r="D76" s="78">
        <v>82</v>
      </c>
      <c r="E76" s="78">
        <v>82</v>
      </c>
      <c r="F76" s="78"/>
      <c r="G76" s="78"/>
      <c r="H76" s="52"/>
      <c r="I76" s="52"/>
      <c r="J76" s="52"/>
      <c r="K76" s="52"/>
      <c r="L76" s="52"/>
      <c r="M76" s="41">
        <f t="shared" si="17"/>
        <v>80.33</v>
      </c>
    </row>
    <row r="77" spans="1:13" x14ac:dyDescent="0.25">
      <c r="A77" s="42">
        <v>5</v>
      </c>
      <c r="B77" s="43" t="str">
        <f t="shared" si="16"/>
        <v xml:space="preserve">Pricillia Zemanova           </v>
      </c>
      <c r="C77" s="78">
        <v>88</v>
      </c>
      <c r="D77" s="78">
        <v>88</v>
      </c>
      <c r="E77" s="78">
        <v>82</v>
      </c>
      <c r="F77" s="78"/>
      <c r="G77" s="78"/>
      <c r="H77" s="52"/>
      <c r="I77" s="52"/>
      <c r="J77" s="52"/>
      <c r="K77" s="52"/>
      <c r="L77" s="52"/>
      <c r="M77" s="41">
        <f t="shared" si="17"/>
        <v>86</v>
      </c>
    </row>
    <row r="78" spans="1:13" x14ac:dyDescent="0.25">
      <c r="A78" s="42">
        <v>6</v>
      </c>
      <c r="B78" s="43" t="str">
        <f t="shared" si="16"/>
        <v/>
      </c>
      <c r="C78" s="78"/>
      <c r="D78" s="78"/>
      <c r="E78" s="78"/>
      <c r="F78" s="78"/>
      <c r="G78" s="78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/>
      </c>
      <c r="C79" s="78"/>
      <c r="D79" s="78"/>
      <c r="E79" s="78"/>
      <c r="F79" s="78"/>
      <c r="G79" s="78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/>
      </c>
      <c r="C80" s="78"/>
      <c r="D80" s="78"/>
      <c r="E80" s="78"/>
      <c r="F80" s="78"/>
      <c r="G80" s="78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 xml:space="preserve">Kenneth.M.G                                                              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 xml:space="preserve">Rainer                                                                         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 xml:space="preserve">Alessandro Raphael Wirawan                   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 xml:space="preserve">Jason Louis Laksono                 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 xml:space="preserve">Pricillia Zemanova           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/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/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/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 xml:space="preserve">Kenneth.M.G                                                              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 xml:space="preserve">Rainer                                                                         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 xml:space="preserve">Alessandro Raphael Wirawan                   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 xml:space="preserve">Jason Louis Laksono                 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 xml:space="preserve">Pricillia Zemanova           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/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/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/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 xml:space="preserve">Kenneth.M.G                                                              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 xml:space="preserve">Rainer                                                                         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 xml:space="preserve">Alessandro Raphael Wirawan                   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 xml:space="preserve">Jason Louis Laksono                 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 xml:space="preserve">Pricillia Zemanova           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/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/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/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Kenneth.M.G            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Rainer                 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Alessandro Raphael Wirawan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Jason Louis Laksono                 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Pricillia Zemanova           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Kenneth.M.G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Rainer               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Alessandro Raphael Wirawan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 xml:space="preserve">Jason Louis Laksono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 xml:space="preserve">Pricillia Zemanova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Kenneth.M.G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Rainer               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Alessandro Raphael Wirawan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 xml:space="preserve">Jason Louis Laksono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 xml:space="preserve">Pricillia Zemanova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Kenneth.M.G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Rainer               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Alessandro Raphael Wirawan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 xml:space="preserve">Jason Louis Laksono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 xml:space="preserve">Pricillia Zemanova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Kenneth.M.G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Rainer               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Alessandro Raphael Wirawan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 xml:space="preserve">Jason Louis Laksono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 xml:space="preserve">Pricillia Zemanova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Kenneth.M.G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Rainer               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Alessandro Raphael Wirawan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 xml:space="preserve">Jason Louis Laksono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 xml:space="preserve">Pricillia Zemanova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Kenneth.M.G                                                              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Rainer                                                                         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Alessandro Raphael Wirawan                   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Jason Louis Laksono                 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Pricillia Zemanova           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 xml:space="preserve">Kenneth.M.G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 xml:space="preserve">Rainer               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 xml:space="preserve">Alessandro Raphael Wirawan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 xml:space="preserve">Jason Louis Laksono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 xml:space="preserve">Pricillia Zemanova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 xml:space="preserve">Kenneth.M.G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 xml:space="preserve">Rainer               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 xml:space="preserve">Alessandro Raphael Wirawan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 xml:space="preserve">Jason Louis Laksono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 xml:space="preserve">Pricillia Zemanova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 xml:space="preserve">Kenneth.M.G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 xml:space="preserve">Rainer               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 xml:space="preserve">Alessandro Raphael Wirawan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 xml:space="preserve">Jason Louis Laksono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 xml:space="preserve">Pricillia Zemanova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 xml:space="preserve">Kenneth.M.G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 xml:space="preserve">Rainer               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 xml:space="preserve">Alessandro Raphael Wirawan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 xml:space="preserve">Jason Louis Laksono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 xml:space="preserve">Pricillia Zemanova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 xml:space="preserve">Kenneth.M.G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 xml:space="preserve">Rainer               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 xml:space="preserve">Alessandro Raphael Wirawan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 xml:space="preserve">Jason Louis Laksono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 xml:space="preserve">Pricillia Zemanova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Kenneth.M.G            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Rainer                 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Alessandro Raphael Wirawan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 xml:space="preserve">Jason Louis Laksono                 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 xml:space="preserve">Pricillia Zemanova           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Kenneth.M.G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Rainer               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Alessandro Raphael Wirawan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 xml:space="preserve">Jason Louis Laksono                 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 xml:space="preserve">Pricillia Zemanova           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Kenneth.M.G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Rainer               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Alessandro Raphael Wirawan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 xml:space="preserve">Jason Louis Laksono                 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 xml:space="preserve">Pricillia Zemanova           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Kenneth.M.G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Rainer               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Alessandro Raphael Wirawan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 xml:space="preserve">Jason Louis Laksono                 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 xml:space="preserve">Pricillia Zemanova           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Kenneth.M.G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Rainer               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Alessandro Raphael Wirawan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 xml:space="preserve">Jason Louis Laksono                 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 xml:space="preserve">Pricillia Zemanova           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Kenneth.M.G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Rainer               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Alessandro Raphael Wirawan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 xml:space="preserve">Jason Louis Laksono                 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 xml:space="preserve">Pricillia Zemanova           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6" t="s">
        <v>90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10.2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Design</v>
      </c>
      <c r="E6" s="40"/>
    </row>
    <row r="7" spans="1:8" x14ac:dyDescent="0.25">
      <c r="A7" s="40" t="s">
        <v>3</v>
      </c>
      <c r="B7" s="50" t="str">
        <f>": "&amp;Input!D15</f>
        <v>: Handy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 xml:space="preserve">Kenneth.M.G                                                              </v>
      </c>
      <c r="C10" s="42">
        <f>'Term 1'!M11</f>
        <v>81.900000000000006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 xml:space="preserve">Rainer                                                                         </v>
      </c>
      <c r="C11" s="42">
        <f>'Term 1'!M12</f>
        <v>81.900000000000006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 xml:space="preserve">Alessandro Raphael Wirawan                   </v>
      </c>
      <c r="C12" s="42">
        <f>'Term 1'!M13</f>
        <v>79.67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 xml:space="preserve">Jason Louis Laksono                 </v>
      </c>
      <c r="C13" s="42">
        <f>'Term 1'!M14</f>
        <v>79.87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 xml:space="preserve">Pricillia Zemanova           </v>
      </c>
      <c r="C14" s="42">
        <f>'Term 1'!M15</f>
        <v>85.77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/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/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/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/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/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/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/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5">
        <f ca="1">NOW()</f>
        <v>43375.477290856485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Handy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2018-10-02T04:27:27Z</dcterms:modified>
</cp:coreProperties>
</file>