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1" documentId="8_{B94211FF-4A16-47C6-8507-BC79BB970286}" xr6:coauthVersionLast="36" xr6:coauthVersionMax="36" xr10:uidLastSave="{B24A840C-EC21-4625-81E1-479FD66BC4EA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M190" i="1"/>
  <c r="G35" i="1"/>
  <c r="M191" i="1"/>
  <c r="G36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M159" i="1"/>
  <c r="F35" i="1"/>
  <c r="M160" i="1"/>
  <c r="F36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M128" i="1"/>
  <c r="E35" i="1"/>
  <c r="M129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M97" i="1"/>
  <c r="D35" i="1"/>
  <c r="M98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M66" i="1"/>
  <c r="C35" i="1"/>
  <c r="M67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F34" i="4"/>
  <c r="F35" i="4"/>
  <c r="E35" i="2"/>
  <c r="E34" i="3"/>
  <c r="E36" i="3"/>
  <c r="D36" i="3"/>
  <c r="C36" i="4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<sst xmlns="http://schemas.openxmlformats.org/spreadsheetml/2006/main" count="599" uniqueCount="487">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</sst>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ALFEUS XIESI DELROY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ANGIE HARDJONO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BRIAN THIO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CHRIST RAY RUBEN ABNER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CHRISTOVAL GUNAWAN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DEVINA HAPSARI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DOMINIC WIJAYA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EMMANUEL BRYAN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GLORIA MIRACLE MELODY IMANUEL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I DEWA GEDE ANDREANO ELDO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MARKEY PILI SANTOSO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MATTHEW BENEDICT DJONG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MICHAEL DIANDRA WICAKSANA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MICHIKO SANTOSO OPEK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NAOMI SHANFRASISCA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NICHOLAS THEOFILUS SUKERTHA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SERGIO TRISON LIE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TASHANNIE ABIGAIL LOEKMAN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TIMOTHY JOSHUA ISKANDAR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VANESSA CARLISE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4" zoomScale="70" zoomScaleNormal="70" workbookViewId="0">
      <selection activeCell="C105" sqref="C105:C119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ALFEUS XIESI DELROY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ANGIE HARDJONO</v>
      </c>
      <c r="C12" s="60">
        <f t="shared" si="0"/>
        <v>81.5</v>
      </c>
      <c r="D12" s="60">
        <f t="shared" si="1"/>
        <v>82.8</v>
      </c>
      <c r="E12" s="60"/>
      <c r="F12" s="60"/>
      <c r="G12" s="60"/>
      <c r="H12" s="70"/>
      <c r="I12" s="70"/>
      <c r="J12" s="70"/>
      <c r="K12" s="70"/>
      <c r="L12" s="70"/>
      <c r="M12" s="78">
        <f t="shared" ref="M12:M33" si="3">IFERROR(ROUND(C12*C$10+D12*D$10+E12*E$10+F12*F$10+G12*G$10,2),"")</f>
        <v>82.28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 RAY RUBEN ABNER</v>
      </c>
      <c r="C14" s="60">
        <f t="shared" si="0"/>
        <v>80.33</v>
      </c>
      <c r="D14" s="60">
        <f t="shared" si="1"/>
        <v>79</v>
      </c>
      <c r="E14" s="60"/>
      <c r="F14" s="60"/>
      <c r="G14" s="60"/>
      <c r="H14" s="70"/>
      <c r="I14" s="70"/>
      <c r="J14" s="70"/>
      <c r="K14" s="70"/>
      <c r="L14" s="70"/>
      <c r="M14" s="78">
        <f t="shared" si="3"/>
        <v>79.53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DOMINIC WIJAYA</v>
      </c>
      <c r="C17" s="60">
        <f t="shared" si="0"/>
        <v>78.25</v>
      </c>
      <c r="D17" s="60">
        <f t="shared" si="1"/>
        <v>75</v>
      </c>
      <c r="E17" s="60"/>
      <c r="F17" s="60"/>
      <c r="G17" s="60"/>
      <c r="H17" s="70"/>
      <c r="I17" s="70"/>
      <c r="J17" s="70"/>
      <c r="K17" s="70"/>
      <c r="L17" s="70"/>
      <c r="M17" s="78">
        <f t="shared" si="3"/>
        <v>76.3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EMMANUEL BRYAN</v>
      </c>
      <c r="C18" s="60">
        <f t="shared" si="0"/>
        <v>79.25</v>
      </c>
      <c r="D18" s="60">
        <f t="shared" si="1"/>
        <v>79.8</v>
      </c>
      <c r="E18" s="60"/>
      <c r="F18" s="60"/>
      <c r="G18" s="60"/>
      <c r="H18" s="70"/>
      <c r="I18" s="70"/>
      <c r="J18" s="70"/>
      <c r="K18" s="70"/>
      <c r="L18" s="70"/>
      <c r="M18" s="78">
        <f t="shared" si="3"/>
        <v>79.58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THEOFILUS SUKERTHA</v>
      </c>
      <c r="C26" s="60">
        <f t="shared" si="0"/>
        <v>82</v>
      </c>
      <c r="D26" s="60">
        <f t="shared" si="1"/>
        <v>81.599999999999994</v>
      </c>
      <c r="E26" s="60"/>
      <c r="F26" s="60"/>
      <c r="G26" s="60"/>
      <c r="H26" s="70"/>
      <c r="I26" s="70"/>
      <c r="J26" s="70"/>
      <c r="K26" s="70"/>
      <c r="L26" s="70"/>
      <c r="M26" s="78">
        <f t="shared" si="3"/>
        <v>81.760000000000005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ref="F12:F36" si="4">M151</f>
        <v/>
      </c>
      <c r="G27" s="60" t="str">
        <f t="shared" ref="G12:G36" si="5">M182</f>
        <v/>
      </c>
      <c r="H27" s="70"/>
      <c r="I27" s="70"/>
      <c r="J27" s="70"/>
      <c r="K27" s="70"/>
      <c r="L27" s="70"/>
      <c r="M27" s="78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4"/>
        <v/>
      </c>
      <c r="G28" s="60" t="str">
        <f t="shared" si="5"/>
        <v/>
      </c>
      <c r="H28" s="70"/>
      <c r="I28" s="70"/>
      <c r="J28" s="70"/>
      <c r="K28" s="70"/>
      <c r="L28" s="70"/>
      <c r="M28" s="78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4"/>
        <v/>
      </c>
      <c r="G29" s="60" t="str">
        <f t="shared" si="5"/>
        <v/>
      </c>
      <c r="H29" s="70"/>
      <c r="I29" s="70"/>
      <c r="J29" s="70"/>
      <c r="K29" s="70"/>
      <c r="L29" s="70"/>
      <c r="M29" s="78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4"/>
        <v/>
      </c>
      <c r="G30" s="60" t="str">
        <f t="shared" si="5"/>
        <v/>
      </c>
      <c r="H30" s="70"/>
      <c r="I30" s="70"/>
      <c r="J30" s="70"/>
      <c r="K30" s="70"/>
      <c r="L30" s="70"/>
      <c r="M30" s="78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4"/>
        <v/>
      </c>
      <c r="G31" s="60" t="str">
        <f t="shared" si="5"/>
        <v/>
      </c>
      <c r="H31" s="70"/>
      <c r="I31" s="70"/>
      <c r="J31" s="70"/>
      <c r="K31" s="70"/>
      <c r="L31" s="70"/>
      <c r="M31" s="78" t="str">
        <f t="shared" si="3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4"/>
        <v/>
      </c>
      <c r="G32" s="60" t="str">
        <f t="shared" si="5"/>
        <v/>
      </c>
      <c r="H32" s="70"/>
      <c r="I32" s="70"/>
      <c r="J32" s="70"/>
      <c r="K32" s="70"/>
      <c r="L32" s="70"/>
      <c r="M32" s="78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4"/>
        <v/>
      </c>
      <c r="G33" s="60" t="str">
        <f t="shared" si="5"/>
        <v/>
      </c>
      <c r="H33" s="70"/>
      <c r="I33" s="70"/>
      <c r="J33" s="70"/>
      <c r="K33" s="70"/>
      <c r="L33" s="70"/>
      <c r="M33" s="78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4"/>
        <v/>
      </c>
      <c r="G34" s="60" t="str">
        <f t="shared" si="5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4"/>
        <v/>
      </c>
      <c r="G35" s="69" t="str">
        <f t="shared" si="5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4"/>
        <v/>
      </c>
      <c r="G36" s="69" t="str">
        <f t="shared" si="5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ANGIE HARDJONO</v>
      </c>
      <c r="C43" s="77">
        <v>80</v>
      </c>
      <c r="D43" s="52">
        <v>80</v>
      </c>
      <c r="E43" s="52">
        <v>84</v>
      </c>
      <c r="F43" s="52">
        <v>82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81.5</v>
      </c>
    </row>
    <row r="44" spans="1:22" x14ac:dyDescent="0.35">
      <c r="A44" s="42">
        <v>3</v>
      </c>
      <c r="B44" s="43" t="str">
        <f t="shared" si="7"/>
        <v>BRIAN THIO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CHRIST RAY RUBEN ABNER</v>
      </c>
      <c r="C45" s="77">
        <v>80</v>
      </c>
      <c r="D45" s="52">
        <v>80</v>
      </c>
      <c r="E45" s="52">
        <v>81</v>
      </c>
      <c r="F45" s="52"/>
      <c r="G45" s="52"/>
      <c r="H45" s="52"/>
      <c r="I45" s="52"/>
      <c r="J45" s="52"/>
      <c r="K45" s="52"/>
      <c r="L45" s="52"/>
      <c r="M45" s="41">
        <f t="shared" si="8"/>
        <v>80.33</v>
      </c>
    </row>
    <row r="46" spans="1:22" x14ac:dyDescent="0.35">
      <c r="A46" s="42">
        <v>5</v>
      </c>
      <c r="B46" s="43" t="str">
        <f t="shared" si="7"/>
        <v>CHRISTOVAL GUNAWAN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DEVINA HAPSARI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DOMINIC WIJAYA</v>
      </c>
      <c r="C48" s="77">
        <v>80</v>
      </c>
      <c r="D48" s="52">
        <v>80</v>
      </c>
      <c r="E48" s="52">
        <v>75</v>
      </c>
      <c r="F48" s="52">
        <v>78</v>
      </c>
      <c r="G48" s="52"/>
      <c r="H48" s="52"/>
      <c r="I48" s="52"/>
      <c r="J48" s="52"/>
      <c r="K48" s="52"/>
      <c r="L48" s="52"/>
      <c r="M48" s="41">
        <f t="shared" si="8"/>
        <v>78.25</v>
      </c>
    </row>
    <row r="49" spans="1:13" x14ac:dyDescent="0.35">
      <c r="A49" s="42">
        <v>8</v>
      </c>
      <c r="B49" s="43" t="str">
        <f t="shared" si="7"/>
        <v>EMMANUEL BRYAN</v>
      </c>
      <c r="C49" s="77">
        <v>80</v>
      </c>
      <c r="D49" s="52">
        <v>80</v>
      </c>
      <c r="E49" s="52">
        <v>77</v>
      </c>
      <c r="F49" s="52">
        <v>80</v>
      </c>
      <c r="G49" s="52"/>
      <c r="H49" s="52"/>
      <c r="I49" s="52"/>
      <c r="J49" s="52"/>
      <c r="K49" s="52"/>
      <c r="L49" s="52"/>
      <c r="M49" s="41">
        <f t="shared" si="8"/>
        <v>79.25</v>
      </c>
    </row>
    <row r="50" spans="1:13" x14ac:dyDescent="0.35">
      <c r="A50" s="42">
        <v>9</v>
      </c>
      <c r="B50" s="43" t="str">
        <f t="shared" si="7"/>
        <v>GLORIA MIRACLE MELODY IMANUEL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I DEWA GEDE ANDREANO ELDO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MARKEY PILI SANTOSO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MATTHEW BENEDICT DJONG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MICHAEL DIANDRA WICAKSANA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MICHIKO SANTOSO OPEK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NAOMI SHANFRASISCA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NICHOLAS THEOFILUS SUKERTHA</v>
      </c>
      <c r="C57" s="77">
        <v>80</v>
      </c>
      <c r="D57" s="52">
        <v>80</v>
      </c>
      <c r="E57" s="52">
        <v>83</v>
      </c>
      <c r="F57" s="52">
        <v>85</v>
      </c>
      <c r="G57" s="52"/>
      <c r="H57" s="52"/>
      <c r="I57" s="52"/>
      <c r="J57" s="52"/>
      <c r="K57" s="52"/>
      <c r="L57" s="52"/>
      <c r="M57" s="41">
        <f t="shared" si="8"/>
        <v>82</v>
      </c>
    </row>
    <row r="58" spans="1:13" x14ac:dyDescent="0.35">
      <c r="A58" s="42">
        <v>17</v>
      </c>
      <c r="B58" s="43" t="str">
        <f t="shared" si="7"/>
        <v>SERGIO TRISON LIE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TASHANNIE ABIGAIL LOEKMAN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TIMOTHY JOSHUA ISKANDAR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>VANESSA CARLISE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ANGIE HARDJONO</v>
      </c>
      <c r="C74" s="77">
        <v>83</v>
      </c>
      <c r="D74" s="52">
        <v>83</v>
      </c>
      <c r="E74" s="52">
        <v>82</v>
      </c>
      <c r="F74" s="52">
        <v>83</v>
      </c>
      <c r="G74" s="52">
        <v>83</v>
      </c>
      <c r="H74" s="52"/>
      <c r="I74" s="52"/>
      <c r="J74" s="52"/>
      <c r="K74" s="52"/>
      <c r="L74" s="52"/>
      <c r="M74" s="41">
        <f t="shared" ref="M74:M92" si="12">IFERROR(ROUND(AVERAGE(C74:L74),2),"")</f>
        <v>82.8</v>
      </c>
    </row>
    <row r="75" spans="1:13" x14ac:dyDescent="0.35">
      <c r="A75" s="42">
        <v>3</v>
      </c>
      <c r="B75" s="43" t="str">
        <f t="shared" si="11"/>
        <v>BRIAN THIO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CHRIST RAY RUBEN ABNER</v>
      </c>
      <c r="C76" s="77">
        <v>81</v>
      </c>
      <c r="D76" s="52">
        <v>79</v>
      </c>
      <c r="E76" s="52"/>
      <c r="F76" s="52">
        <v>77</v>
      </c>
      <c r="G76" s="52">
        <v>79</v>
      </c>
      <c r="H76" s="52"/>
      <c r="I76" s="52"/>
      <c r="J76" s="52"/>
      <c r="K76" s="52"/>
      <c r="L76" s="52"/>
      <c r="M76" s="41">
        <f t="shared" si="12"/>
        <v>79</v>
      </c>
    </row>
    <row r="77" spans="1:13" x14ac:dyDescent="0.35">
      <c r="A77" s="42">
        <v>5</v>
      </c>
      <c r="B77" s="43" t="str">
        <f t="shared" si="11"/>
        <v>CHRISTOVAL GUNAWAN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DEVINA HAPSARI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DOMINIC WIJAYA</v>
      </c>
      <c r="C79" s="77">
        <v>75</v>
      </c>
      <c r="D79" s="52">
        <v>72</v>
      </c>
      <c r="E79" s="52">
        <v>70</v>
      </c>
      <c r="F79" s="52">
        <v>79</v>
      </c>
      <c r="G79" s="52">
        <v>79</v>
      </c>
      <c r="H79" s="52"/>
      <c r="I79" s="52"/>
      <c r="J79" s="52"/>
      <c r="K79" s="52"/>
      <c r="L79" s="52"/>
      <c r="M79" s="41">
        <f t="shared" si="12"/>
        <v>75</v>
      </c>
    </row>
    <row r="80" spans="1:13" x14ac:dyDescent="0.35">
      <c r="A80" s="42">
        <v>8</v>
      </c>
      <c r="B80" s="43" t="str">
        <f t="shared" si="11"/>
        <v>EMMANUEL BRYAN</v>
      </c>
      <c r="C80" s="77">
        <v>80</v>
      </c>
      <c r="D80" s="52">
        <v>78</v>
      </c>
      <c r="E80" s="52">
        <v>79</v>
      </c>
      <c r="F80" s="52">
        <v>82</v>
      </c>
      <c r="G80" s="52">
        <v>80</v>
      </c>
      <c r="H80" s="52"/>
      <c r="I80" s="52"/>
      <c r="J80" s="52"/>
      <c r="K80" s="52"/>
      <c r="L80" s="52"/>
      <c r="M80" s="41">
        <f t="shared" si="12"/>
        <v>79.8</v>
      </c>
    </row>
    <row r="81" spans="1:13" x14ac:dyDescent="0.35">
      <c r="A81" s="42">
        <v>9</v>
      </c>
      <c r="B81" s="43" t="str">
        <f t="shared" si="11"/>
        <v>GLORIA MIRACLE MELODY IMANUEL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I DEWA GEDE ANDREANO ELDO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MARKEY PILI SANTOSO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MATTHEW BENEDICT DJONG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MICHAEL DIANDRA WICAKSANA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MICHIKO SANTOSO OPEK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>IFERROR(ROUND(AVERAGE(C86:L86),2),"")</f>
        <v/>
      </c>
    </row>
    <row r="87" spans="1:13" x14ac:dyDescent="0.35">
      <c r="A87" s="42">
        <v>15</v>
      </c>
      <c r="B87" s="43" t="str">
        <f t="shared" si="11"/>
        <v>NAOMI SHANFRASISCA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NICHOLAS THEOFILUS SUKERTHA</v>
      </c>
      <c r="C88" s="77">
        <v>82</v>
      </c>
      <c r="D88" s="52">
        <v>80</v>
      </c>
      <c r="E88" s="52">
        <v>80</v>
      </c>
      <c r="F88" s="52">
        <v>83</v>
      </c>
      <c r="G88" s="52">
        <v>83</v>
      </c>
      <c r="H88" s="52"/>
      <c r="I88" s="52"/>
      <c r="J88" s="52"/>
      <c r="K88" s="52"/>
      <c r="L88" s="52"/>
      <c r="M88" s="41">
        <f t="shared" si="12"/>
        <v>81.599999999999994</v>
      </c>
    </row>
    <row r="89" spans="1:13" x14ac:dyDescent="0.35">
      <c r="A89" s="42">
        <v>17</v>
      </c>
      <c r="B89" s="43" t="str">
        <f t="shared" si="11"/>
        <v>SERGIO TRISON LIE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TASHANNIE ABIGAIL LOEKMAN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TIMOTHY JOSHUA ISKANDAR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>VANESSA CARLISE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ANGIE HARDJONO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BRIAN THIO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CHRIST RAY RUBEN ABNER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CHRISTOVAL GUNAWAN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DEVINA HAPSARI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DOMINIC WIJAYA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EMMANUEL BRYAN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GLORIA MIRACLE MELODY IMANUEL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I DEWA GEDE ANDREANO ELDO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MARKEY PILI SANTOSO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MATTHEW BENEDICT DJONG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MICHAEL DIANDRA WICAKSANA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MICHIKO SANTOSO OPEK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NAOMI SHANFRASISCA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NICHOLAS THEOFILUS SUKERTHA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SERGIO TRISON LIE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TASHANNIE ABIGAIL LOEKMAN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TIMOTHY JOSHUA ISKANDAR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VANESSA CARLISE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ANGIE HARDJONO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BRIAN THIO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CHRIST RAY RUBEN ABNER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CHRISTOVAL GUNAWAN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DEVINA HAPSARI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DOMINIC WIJAYA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EMMANUEL BRYAN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GLORIA MIRACLE MELODY IMANUEL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I DEWA GEDE ANDREANO ELDO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MARKEY PILI SANTOSO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MATTHEW BENEDICT DJONG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MICHAEL DIANDRA WICAKSANA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MICHIKO SANTOSO OPEK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NAOMI SHANFRASISCA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NICHOLAS THEOFILUS SUKERTHA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SERGIO TRISON LIE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TASHANNIE ABIGAIL LOEKMAN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TIMOTHY JOSHUA ISKANDAR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VANESSA CARLISE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XXSa0dKe9byTSz5MQf28ZotN/cBsIayyQaIb2xa5g5Ry13bs4DhPbtCIsDKd8a4T/KIML5oWeeWAcE42FoSm4Q==" saltValue="1rjkG5DwBgTT4MwzvAath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ALFEUS XIESI DELROY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ANGIE HARDJONO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 RAY RUBEN ABNER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DOMINIC WIJAYA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EMMANUEL BRYAN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ALFEUS XIESI DELROY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BRIAN THIO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BRIAN THIO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10.3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ALFEUS XIESI DELROY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ANGIE HARDJONO</v>
      </c>
      <c r="C11" s="42">
        <f>'Term 1'!M12</f>
        <v>82.28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BRIAN THIO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CHRIST RAY RUBEN ABNER</v>
      </c>
      <c r="C13" s="42">
        <f>'Term 1'!M14</f>
        <v>79.53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CHRISTOVAL GUNAWAN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DEVINA HAPSARI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DOMINIC WIJAYA</v>
      </c>
      <c r="C16" s="42">
        <f>'Term 1'!M17</f>
        <v>76.3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EMMANUEL BRYAN</v>
      </c>
      <c r="C17" s="42">
        <f>'Term 1'!M18</f>
        <v>79.58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GLORIA MIRACLE MELODY IMANUEL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I DEWA GEDE ANDREANO ELDO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MARKEY PILI SANTOSO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MATTHEW BENEDICT DJONG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MICHAEL DIANDRA WICAKSANA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MICHIKO SANTOSO OPEK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NAOMI SHANFRASISCA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NICHOLAS THEOFILUS SUKERTHA</v>
      </c>
      <c r="C25" s="42">
        <f>'Term 1'!M26</f>
        <v>81.760000000000005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SERGIO TRISON LIE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TASHANNIE ABIGAIL LOEKMAN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TIMOTHY JOSHUA ISKANDAR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VANESSA CARLISE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43376.537808217596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2018-10-03T05:55:28Z</dcterms:modified>
</cp:coreProperties>
</file>