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B0613750-B75D-43A4-B671-BDDF3D74DBF3}" xr6:coauthVersionLast="36" xr6:coauthVersionMax="36" xr10:uidLastSave="{00000000-0000-0000-0000-000000000000}"/>
  <bookViews>
    <workbookView xWindow="8028" yWindow="468" windowWidth="10356" windowHeight="8736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M104" i="1"/>
  <c r="E11" i="1"/>
  <c r="M73" i="1"/>
  <c r="D11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<sst xmlns="http://schemas.openxmlformats.org/spreadsheetml/2006/main" count="599" uniqueCount="487">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</sst>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109375" defaultRowHeight="14.4" x14ac:dyDescent="0.3"/>
  <cols>
    <col min="1" max="1" width="9.109375" style="3"/>
    <col min="2" max="2" width="29.33203125" style="3" customWidth="1"/>
    <col min="3" max="3" width="3.6640625" style="5" customWidth="1"/>
    <col min="4" max="8" width="9.109375" style="3"/>
    <col min="9" max="9" width="11.5546875" style="3" customWidth="1"/>
    <col min="10" max="10" width="9.109375" style="3"/>
    <col min="11" max="11" width="12.21875" style="3" customWidth="1"/>
    <col min="12" max="16" width="9.109375" style="3"/>
    <col min="17" max="29" width="30.6640625" style="3" customWidth="1"/>
    <col min="30" max="41" width="27.6640625" style="3" customWidth="1"/>
    <col min="42" max="16384" width="9.109375" style="3"/>
  </cols>
  <sheetData>
    <row r="2" spans="2:15" ht="34.799999999999997" x14ac:dyDescent="0.55000000000000004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7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" thickBot="1" x14ac:dyDescent="0.35"/>
    <row r="15" spans="2:15" s="13" customFormat="1" ht="23.4" x14ac:dyDescent="0.4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" x14ac:dyDescent="0.4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8.1</v>
      </c>
      <c r="L16" s="18"/>
      <c r="M16" s="18"/>
      <c r="N16" s="19"/>
      <c r="O16" s="12"/>
    </row>
    <row r="17" spans="1:41" s="13" customFormat="1" ht="30" customHeight="1" x14ac:dyDescent="0.45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5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">
      <c r="A25" s="28">
        <v>1</v>
      </c>
      <c r="B25" s="29" t="str">
        <f t="shared" ref="B25:B50" si="1">IF(HLOOKUP($K$16,Daftar_Siswa,A25+1,FALSE)&lt;&gt;0,HLOOKUP($K$16,Daftar_Siswa,A25+1,FALSE),"")</f>
        <v>AARON JOAQUIN KARNA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">
      <c r="A26" s="28">
        <v>2</v>
      </c>
      <c r="B26" s="29" t="str">
        <f t="shared" si="1"/>
        <v>ANTHONY JAVIER JOSEPH KURNIAWAN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">
      <c r="A27" s="28">
        <v>3</v>
      </c>
      <c r="B27" s="29" t="str">
        <f t="shared" si="1"/>
        <v>ARTHUR PHARRELL SIRAPANDJI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">
      <c r="A28" s="28">
        <v>4</v>
      </c>
      <c r="B28" s="29" t="str">
        <f t="shared" si="1"/>
        <v>BRANDON JOSHUA HAHOLONGAN N.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">
      <c r="A29" s="28">
        <v>5</v>
      </c>
      <c r="B29" s="29" t="str">
        <f t="shared" si="1"/>
        <v>DANIEL JUSTIN CHANG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">
      <c r="A30" s="28">
        <v>6</v>
      </c>
      <c r="B30" s="29" t="str">
        <f t="shared" si="1"/>
        <v xml:space="preserve">DARLENE HENDRANATA PUTRI 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">
      <c r="A31" s="28">
        <v>7</v>
      </c>
      <c r="B31" s="29" t="str">
        <f t="shared" si="1"/>
        <v>EMMANUEL EMILIO BANGUN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">
      <c r="A32" s="28">
        <v>8</v>
      </c>
      <c r="B32" s="29" t="str">
        <f t="shared" si="1"/>
        <v>FELINA VIRIYA IRAWAN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">
      <c r="A33" s="28">
        <v>9</v>
      </c>
      <c r="B33" s="29" t="str">
        <f t="shared" si="1"/>
        <v>JEREMY CLEMENT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">
      <c r="A34" s="28">
        <v>10</v>
      </c>
      <c r="B34" s="29" t="str">
        <f t="shared" si="1"/>
        <v>JESSALYN WYNNA NOORLI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">
      <c r="A35" s="28">
        <v>11</v>
      </c>
      <c r="B35" s="29" t="str">
        <f t="shared" si="1"/>
        <v>JOCELYN MICHELLA YOUNG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">
      <c r="A36" s="28">
        <v>12</v>
      </c>
      <c r="B36" s="29" t="str">
        <f t="shared" si="1"/>
        <v>JUSTIN SURLAYA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">
      <c r="A37" s="28">
        <v>13</v>
      </c>
      <c r="B37" s="29" t="str">
        <f t="shared" si="1"/>
        <v>KEISHA VIOLA NEVALINA JAYA</v>
      </c>
      <c r="AK37" s="31"/>
      <c r="AL37" s="1"/>
      <c r="AM37" s="1"/>
      <c r="AN37" s="1"/>
      <c r="AO37" s="1"/>
    </row>
    <row r="38" spans="1:41" hidden="1" x14ac:dyDescent="0.3">
      <c r="A38" s="28">
        <v>14</v>
      </c>
      <c r="B38" s="29" t="str">
        <f t="shared" si="1"/>
        <v>KIM GUN HEE</v>
      </c>
      <c r="AK38" s="1"/>
      <c r="AL38" s="1"/>
      <c r="AM38" s="1"/>
      <c r="AN38" s="1"/>
      <c r="AO38" s="1"/>
    </row>
    <row r="39" spans="1:41" hidden="1" x14ac:dyDescent="0.3">
      <c r="A39" s="28">
        <v>15</v>
      </c>
      <c r="B39" s="29" t="str">
        <f t="shared" si="1"/>
        <v>KIMBERLEY SHANON ANNABELLE GANAP</v>
      </c>
      <c r="AK39" s="31"/>
      <c r="AL39" s="1"/>
      <c r="AM39" s="1"/>
      <c r="AN39" s="1"/>
      <c r="AO39" s="1"/>
    </row>
    <row r="40" spans="1:41" hidden="1" x14ac:dyDescent="0.3">
      <c r="A40" s="28">
        <v>16</v>
      </c>
      <c r="B40" s="29" t="str">
        <f t="shared" si="1"/>
        <v>MARIA NATHANIA BUDIARSO</v>
      </c>
      <c r="AK40" s="31"/>
      <c r="AL40" s="31"/>
      <c r="AM40" s="33"/>
      <c r="AN40" s="33"/>
      <c r="AO40" s="1"/>
    </row>
    <row r="41" spans="1:41" hidden="1" x14ac:dyDescent="0.3">
      <c r="A41" s="28">
        <v>17</v>
      </c>
      <c r="B41" s="29" t="str">
        <f t="shared" si="1"/>
        <v>RAYHAN SANTOSO</v>
      </c>
      <c r="AK41" s="31"/>
      <c r="AL41" s="31"/>
      <c r="AM41" s="33"/>
      <c r="AN41" s="33"/>
      <c r="AO41" s="1"/>
    </row>
    <row r="42" spans="1:41" hidden="1" x14ac:dyDescent="0.3">
      <c r="A42" s="28">
        <v>18</v>
      </c>
      <c r="B42" s="29" t="str">
        <f t="shared" si="1"/>
        <v>SHARON MARGARETHA GINAT</v>
      </c>
      <c r="AK42" s="31"/>
      <c r="AL42" s="31"/>
      <c r="AM42" s="33"/>
      <c r="AN42" s="33"/>
      <c r="AO42" s="1"/>
    </row>
    <row r="43" spans="1:41" hidden="1" x14ac:dyDescent="0.3">
      <c r="A43" s="28">
        <v>19</v>
      </c>
      <c r="B43" s="29" t="str">
        <f t="shared" si="1"/>
        <v>WILSON AURELIUS RUSMANA</v>
      </c>
      <c r="AK43" s="32"/>
      <c r="AL43" s="31"/>
      <c r="AM43" s="33"/>
      <c r="AN43" s="33"/>
      <c r="AO43" s="1"/>
    </row>
    <row r="44" spans="1:41" hidden="1" x14ac:dyDescent="0.3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3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">
      <c r="A50" s="28">
        <v>26</v>
      </c>
      <c r="B50" s="29" t="str">
        <f t="shared" si="1"/>
        <v/>
      </c>
      <c r="C50" s="3"/>
    </row>
    <row r="51" spans="1:41" hidden="1" x14ac:dyDescent="0.3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4" x14ac:dyDescent="0.3"/>
  <cols>
    <col min="2" max="2" width="36" bestFit="1" customWidth="1"/>
    <col min="3" max="3" width="30.44140625" bestFit="1" customWidth="1"/>
    <col min="4" max="4" width="44.77734375" bestFit="1" customWidth="1"/>
    <col min="5" max="5" width="34" bestFit="1" customWidth="1"/>
    <col min="6" max="6" width="20.44140625" bestFit="1" customWidth="1"/>
    <col min="7" max="7" width="21.6640625" bestFit="1" customWidth="1"/>
    <col min="8" max="8" width="24.33203125" bestFit="1" customWidth="1"/>
    <col min="9" max="9" width="23.21875" bestFit="1" customWidth="1"/>
    <col min="10" max="10" width="36.5546875" bestFit="1" customWidth="1"/>
    <col min="11" max="11" width="36.44140625" bestFit="1" customWidth="1"/>
    <col min="12" max="12" width="31.88671875" bestFit="1" customWidth="1"/>
    <col min="13" max="13" width="35.33203125" bestFit="1" customWidth="1"/>
    <col min="14" max="14" width="27.6640625" bestFit="1" customWidth="1"/>
    <col min="15" max="15" width="24" bestFit="1" customWidth="1"/>
    <col min="16" max="16" width="27.21875" bestFit="1" customWidth="1"/>
    <col min="17" max="17" width="28.5546875" bestFit="1" customWidth="1"/>
    <col min="18" max="21" width="21" customWidth="1"/>
  </cols>
  <sheetData>
    <row r="5" spans="1:21" x14ac:dyDescent="0.3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70" zoomScaleNormal="70" workbookViewId="0">
      <selection activeCell="D173" sqref="D173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">
      <c r="A5" s="40"/>
      <c r="B5" s="40" t="s">
        <v>482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AARON JOAQUIN KARNA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89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89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89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89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DANIEL JUSTIN CHANG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89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89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EMMANUEL EMILIO BANGUN</v>
      </c>
      <c r="C17" s="60">
        <f t="shared" si="0"/>
        <v>85.75</v>
      </c>
      <c r="D17" s="60">
        <f t="shared" si="1"/>
        <v>85.17</v>
      </c>
      <c r="E17" s="60">
        <f t="shared" si="2"/>
        <v>80</v>
      </c>
      <c r="F17" s="60">
        <f t="shared" si="3"/>
        <v>83</v>
      </c>
      <c r="G17" s="60">
        <f t="shared" si="4"/>
        <v>82</v>
      </c>
      <c r="H17" s="70"/>
      <c r="I17" s="70"/>
      <c r="J17" s="70"/>
      <c r="K17" s="70"/>
      <c r="L17" s="70"/>
      <c r="M17" s="89">
        <f t="shared" si="5"/>
        <v>84.19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FELINA VIRIYA IRAWAN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89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89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89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JOCELYN MICHELLA YOUNG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89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89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89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KIM GUN HEE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89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89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89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89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89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89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89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89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89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89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89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5" si="7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7"/>
        <v>ANTHONY JAVIER JOSEPH KURNIAWAN</v>
      </c>
      <c r="C43" s="88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">
      <c r="A44" s="42">
        <v>3</v>
      </c>
      <c r="B44" s="43" t="str">
        <f t="shared" si="7"/>
        <v>ARTHUR PHARRELL SIRAPANDJI</v>
      </c>
      <c r="C44" s="88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">
      <c r="A45" s="42">
        <v>4</v>
      </c>
      <c r="B45" s="43" t="str">
        <f t="shared" si="7"/>
        <v>BRANDON JOSHUA HAHOLONGAN N.</v>
      </c>
      <c r="C45" s="88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">
      <c r="A46" s="42">
        <v>5</v>
      </c>
      <c r="B46" s="43" t="str">
        <f t="shared" si="7"/>
        <v>DANIEL JUSTIN CHANG</v>
      </c>
      <c r="C46" s="88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">
      <c r="A47" s="42">
        <v>6</v>
      </c>
      <c r="B47" s="43" t="str">
        <f t="shared" si="7"/>
        <v xml:space="preserve">DARLENE HENDRANATA PUTRI </v>
      </c>
      <c r="C47" s="88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">
      <c r="A48" s="42">
        <v>7</v>
      </c>
      <c r="B48" s="43" t="str">
        <f t="shared" si="7"/>
        <v>EMMANUEL EMILIO BANGUN</v>
      </c>
      <c r="C48" s="88">
        <v>87</v>
      </c>
      <c r="D48" s="52">
        <v>85</v>
      </c>
      <c r="E48" s="52">
        <v>85</v>
      </c>
      <c r="F48" s="52">
        <v>86</v>
      </c>
      <c r="G48" s="52"/>
      <c r="H48" s="52"/>
      <c r="I48" s="52"/>
      <c r="J48" s="52"/>
      <c r="K48" s="52"/>
      <c r="L48" s="52"/>
      <c r="M48" s="41">
        <f t="shared" si="8"/>
        <v>85.75</v>
      </c>
    </row>
    <row r="49" spans="1:13" x14ac:dyDescent="0.3">
      <c r="A49" s="42">
        <v>8</v>
      </c>
      <c r="B49" s="43" t="str">
        <f t="shared" si="7"/>
        <v>FELINA VIRIYA IRAWAN</v>
      </c>
      <c r="C49" s="88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">
      <c r="A50" s="42">
        <v>9</v>
      </c>
      <c r="B50" s="43" t="str">
        <f t="shared" si="7"/>
        <v>JEREMY CLEMENT</v>
      </c>
      <c r="C50" s="88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">
      <c r="A51" s="42">
        <v>10</v>
      </c>
      <c r="B51" s="43" t="str">
        <f t="shared" si="7"/>
        <v>JESSALYN WYNNA NOORLI</v>
      </c>
      <c r="C51" s="88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">
      <c r="A52" s="42">
        <v>11</v>
      </c>
      <c r="B52" s="43" t="str">
        <f t="shared" si="7"/>
        <v>JOCELYN MICHELLA YOUNG</v>
      </c>
      <c r="C52" s="88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">
      <c r="A53" s="42">
        <v>12</v>
      </c>
      <c r="B53" s="43" t="str">
        <f t="shared" si="7"/>
        <v>JUSTIN SURLAYA</v>
      </c>
      <c r="C53" s="88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">
      <c r="A54" s="42">
        <v>13</v>
      </c>
      <c r="B54" s="43" t="str">
        <f t="shared" si="7"/>
        <v>KEISHA VIOLA NEVALINA JAYA</v>
      </c>
      <c r="C54" s="88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">
      <c r="A55" s="42">
        <v>14</v>
      </c>
      <c r="B55" s="43" t="str">
        <f t="shared" si="7"/>
        <v>KIM GUN HEE</v>
      </c>
      <c r="C55" s="88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">
      <c r="A56" s="42">
        <v>15</v>
      </c>
      <c r="B56" s="43" t="str">
        <f t="shared" si="7"/>
        <v>KIMBERLEY SHANON ANNABELLE GANAP</v>
      </c>
      <c r="C56" s="88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">
      <c r="A57" s="42">
        <v>16</v>
      </c>
      <c r="B57" s="43" t="str">
        <f t="shared" si="7"/>
        <v>MARIA NATHANIA BUDIARSO</v>
      </c>
      <c r="C57" s="88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">
      <c r="A58" s="42">
        <v>17</v>
      </c>
      <c r="B58" s="43" t="str">
        <f t="shared" si="7"/>
        <v>RAYHAN SANTOSO</v>
      </c>
      <c r="C58" s="88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">
      <c r="A59" s="42">
        <v>18</v>
      </c>
      <c r="B59" s="43" t="str">
        <f t="shared" si="7"/>
        <v>SHARON MARGARETHA GINAT</v>
      </c>
      <c r="C59" s="88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">
      <c r="A60" s="42">
        <v>19</v>
      </c>
      <c r="B60" s="43" t="str">
        <f t="shared" si="7"/>
        <v>WILSON AURELIUS RUSMANA</v>
      </c>
      <c r="C60" s="88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">
      <c r="A61" s="42">
        <v>20</v>
      </c>
      <c r="B61" s="43" t="str">
        <f t="shared" si="7"/>
        <v/>
      </c>
      <c r="C61" s="88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">
      <c r="A62" s="42">
        <v>21</v>
      </c>
      <c r="B62" s="43" t="str">
        <f t="shared" si="7"/>
        <v/>
      </c>
      <c r="C62" s="88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">
      <c r="A63" s="42">
        <v>22</v>
      </c>
      <c r="B63" s="43" t="str">
        <f t="shared" si="7"/>
        <v/>
      </c>
      <c r="C63" s="88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">
      <c r="A64" s="42">
        <v>23</v>
      </c>
      <c r="B64" s="43" t="str">
        <f t="shared" si="7"/>
        <v/>
      </c>
      <c r="C64" s="88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">
      <c r="A65" s="42">
        <v>24</v>
      </c>
      <c r="B65" s="43" t="str">
        <f t="shared" si="7"/>
        <v/>
      </c>
      <c r="C65" s="88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">
      <c r="A70" s="64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6" si="11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1"/>
        <v>ANTHONY JAVIER JOSEPH KURNIAWAN</v>
      </c>
      <c r="C74" s="88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">
      <c r="A75" s="42">
        <v>3</v>
      </c>
      <c r="B75" s="43" t="str">
        <f t="shared" si="11"/>
        <v>ARTHUR PHARRELL SIRAPANDJI</v>
      </c>
      <c r="C75" s="88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">
      <c r="A76" s="42">
        <v>4</v>
      </c>
      <c r="B76" s="43" t="str">
        <f t="shared" si="11"/>
        <v>BRANDON JOSHUA HAHOLONGAN N.</v>
      </c>
      <c r="C76" s="88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">
      <c r="A77" s="42">
        <v>5</v>
      </c>
      <c r="B77" s="43" t="str">
        <f t="shared" si="11"/>
        <v>DANIEL JUSTIN CHANG</v>
      </c>
      <c r="C77" s="88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">
      <c r="A78" s="42">
        <v>6</v>
      </c>
      <c r="B78" s="43" t="str">
        <f t="shared" si="11"/>
        <v xml:space="preserve">DARLENE HENDRANATA PUTRI </v>
      </c>
      <c r="C78" s="88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">
      <c r="A79" s="42">
        <v>7</v>
      </c>
      <c r="B79" s="43" t="str">
        <f t="shared" si="11"/>
        <v>EMMANUEL EMILIO BANGUN</v>
      </c>
      <c r="C79" s="88">
        <v>86</v>
      </c>
      <c r="D79" s="52">
        <v>86</v>
      </c>
      <c r="E79" s="52">
        <v>84</v>
      </c>
      <c r="F79" s="52">
        <v>84</v>
      </c>
      <c r="G79" s="52">
        <v>86</v>
      </c>
      <c r="H79" s="52">
        <v>85</v>
      </c>
      <c r="I79" s="52"/>
      <c r="J79" s="52"/>
      <c r="K79" s="52"/>
      <c r="L79" s="52"/>
      <c r="M79" s="41">
        <f t="shared" si="12"/>
        <v>85.17</v>
      </c>
    </row>
    <row r="80" spans="1:13" x14ac:dyDescent="0.3">
      <c r="A80" s="42">
        <v>8</v>
      </c>
      <c r="B80" s="43" t="str">
        <f t="shared" si="11"/>
        <v>FELINA VIRIYA IRAWAN</v>
      </c>
      <c r="C80" s="88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">
      <c r="A81" s="42">
        <v>9</v>
      </c>
      <c r="B81" s="43" t="str">
        <f t="shared" si="11"/>
        <v>JEREMY CLEMENT</v>
      </c>
      <c r="C81" s="88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">
      <c r="A82" s="42">
        <v>10</v>
      </c>
      <c r="B82" s="43" t="str">
        <f t="shared" si="11"/>
        <v>JESSALYN WYNNA NOORLI</v>
      </c>
      <c r="C82" s="88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">
      <c r="A83" s="42">
        <v>11</v>
      </c>
      <c r="B83" s="43" t="str">
        <f t="shared" si="11"/>
        <v>JOCELYN MICHELLA YOUNG</v>
      </c>
      <c r="C83" s="88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">
      <c r="A84" s="42">
        <v>12</v>
      </c>
      <c r="B84" s="43" t="str">
        <f t="shared" si="11"/>
        <v>JUSTIN SURLAYA</v>
      </c>
      <c r="C84" s="88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">
      <c r="A85" s="42">
        <v>13</v>
      </c>
      <c r="B85" s="43" t="str">
        <f t="shared" si="11"/>
        <v>KEISHA VIOLA NEVALINA JAYA</v>
      </c>
      <c r="C85" s="88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">
      <c r="A86" s="42">
        <v>14</v>
      </c>
      <c r="B86" s="43" t="str">
        <f t="shared" si="11"/>
        <v>KIM GUN HEE</v>
      </c>
      <c r="C86" s="88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">
      <c r="A87" s="42">
        <v>15</v>
      </c>
      <c r="B87" s="43" t="str">
        <f t="shared" si="11"/>
        <v>KIMBERLEY SHANON ANNABELLE GANAP</v>
      </c>
      <c r="C87" s="88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">
      <c r="A88" s="42">
        <v>16</v>
      </c>
      <c r="B88" s="43" t="str">
        <f t="shared" si="11"/>
        <v>MARIA NATHANIA BUDIARSO</v>
      </c>
      <c r="C88" s="88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">
      <c r="A89" s="42">
        <v>17</v>
      </c>
      <c r="B89" s="43" t="str">
        <f t="shared" si="11"/>
        <v>RAYHAN SANTOSO</v>
      </c>
      <c r="C89" s="88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">
      <c r="A90" s="42">
        <v>18</v>
      </c>
      <c r="B90" s="43" t="str">
        <f t="shared" si="11"/>
        <v>SHARON MARGARETHA GINAT</v>
      </c>
      <c r="C90" s="88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">
      <c r="A91" s="42">
        <v>19</v>
      </c>
      <c r="B91" s="43" t="str">
        <f t="shared" si="11"/>
        <v>WILSON AURELIUS RUSMANA</v>
      </c>
      <c r="C91" s="88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">
      <c r="A92" s="42">
        <v>20</v>
      </c>
      <c r="B92" s="43" t="str">
        <f t="shared" si="11"/>
        <v/>
      </c>
      <c r="C92" s="88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">
      <c r="A93" s="42">
        <v>21</v>
      </c>
      <c r="B93" s="43" t="str">
        <f t="shared" si="11"/>
        <v/>
      </c>
      <c r="C93" s="88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">
      <c r="A94" s="42">
        <v>22</v>
      </c>
      <c r="B94" s="43" t="str">
        <f t="shared" si="11"/>
        <v/>
      </c>
      <c r="C94" s="88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1"/>
        <v/>
      </c>
      <c r="C95" s="88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1"/>
        <v/>
      </c>
      <c r="C96" s="88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4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7" si="16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ANTHONY JAVIER JOSEPH KURNIAWAN</v>
      </c>
      <c r="C105" s="88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">
      <c r="A106" s="42">
        <v>3</v>
      </c>
      <c r="B106" s="43" t="str">
        <f t="shared" si="16"/>
        <v>ARTHUR PHARRELL SIRAPANDJI</v>
      </c>
      <c r="C106" s="88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BRANDON JOSHUA HAHOLONGAN N.</v>
      </c>
      <c r="C107" s="88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DANIEL JUSTIN CHANG</v>
      </c>
      <c r="C108" s="88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 xml:space="preserve">DARLENE HENDRANATA PUTRI </v>
      </c>
      <c r="C109" s="88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EMMANUEL EMILIO BANGUN</v>
      </c>
      <c r="C110" s="88">
        <v>80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7"/>
        <v>80</v>
      </c>
    </row>
    <row r="111" spans="1:13" x14ac:dyDescent="0.3">
      <c r="A111" s="42">
        <v>8</v>
      </c>
      <c r="B111" s="43" t="str">
        <f t="shared" si="16"/>
        <v>FELINA VIRIYA IRAWAN</v>
      </c>
      <c r="C111" s="88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JEREMY CLEMENT</v>
      </c>
      <c r="C112" s="88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JESSALYN WYNNA NOORLI</v>
      </c>
      <c r="C113" s="88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JOCELYN MICHELLA YOUNG</v>
      </c>
      <c r="C114" s="88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JUSTIN SURLAYA</v>
      </c>
      <c r="C115" s="88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KEISHA VIOLA NEVALINA JAYA</v>
      </c>
      <c r="C116" s="88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KIM GUN HEE</v>
      </c>
      <c r="C117" s="88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KIMBERLEY SHANON ANNABELLE GANAP</v>
      </c>
      <c r="C118" s="88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MARIA NATHANIA BUDIARSO</v>
      </c>
      <c r="C119" s="88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RAYHAN SANTOSO</v>
      </c>
      <c r="C120" s="88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SHARON MARGARETHA GINAT</v>
      </c>
      <c r="C121" s="88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WILSON AURELIUS RUSMANA</v>
      </c>
      <c r="C122" s="88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/>
      </c>
      <c r="C123" s="88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88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">
      <c r="A125" s="42">
        <v>22</v>
      </c>
      <c r="B125" s="43" t="str">
        <f t="shared" si="16"/>
        <v/>
      </c>
      <c r="C125" s="88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">
      <c r="A126" s="42">
        <v>23</v>
      </c>
      <c r="B126" s="43" t="str">
        <f t="shared" si="16"/>
        <v/>
      </c>
      <c r="C126" s="88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">
      <c r="A127" s="42">
        <v>24</v>
      </c>
      <c r="B127" s="43" t="str">
        <f t="shared" si="16"/>
        <v/>
      </c>
      <c r="C127" s="88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">
      <c r="A132" s="64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58" si="20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20"/>
        <v>ANTHONY JAVIER JOSEPH KURNIAWAN</v>
      </c>
      <c r="C136" s="88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">
      <c r="A137" s="42">
        <v>3</v>
      </c>
      <c r="B137" s="43" t="str">
        <f t="shared" si="20"/>
        <v>ARTHUR PHARRELL SIRAPANDJI</v>
      </c>
      <c r="C137" s="88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">
      <c r="A138" s="42">
        <v>4</v>
      </c>
      <c r="B138" s="43" t="str">
        <f t="shared" si="20"/>
        <v>BRANDON JOSHUA HAHOLONGAN N.</v>
      </c>
      <c r="C138" s="88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">
      <c r="A139" s="42">
        <v>5</v>
      </c>
      <c r="B139" s="43" t="str">
        <f t="shared" si="20"/>
        <v>DANIEL JUSTIN CHANG</v>
      </c>
      <c r="C139" s="88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">
      <c r="A140" s="42">
        <v>6</v>
      </c>
      <c r="B140" s="43" t="str">
        <f t="shared" si="20"/>
        <v xml:space="preserve">DARLENE HENDRANATA PUTRI </v>
      </c>
      <c r="C140" s="88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">
      <c r="A141" s="42">
        <v>7</v>
      </c>
      <c r="B141" s="43" t="str">
        <f t="shared" si="20"/>
        <v>EMMANUEL EMILIO BANGUN</v>
      </c>
      <c r="C141" s="88">
        <v>83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1"/>
        <v>83</v>
      </c>
    </row>
    <row r="142" spans="1:13" x14ac:dyDescent="0.3">
      <c r="A142" s="42">
        <v>8</v>
      </c>
      <c r="B142" s="43" t="str">
        <f t="shared" si="20"/>
        <v>FELINA VIRIYA IRAWAN</v>
      </c>
      <c r="C142" s="88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">
      <c r="A143" s="42">
        <v>9</v>
      </c>
      <c r="B143" s="43" t="str">
        <f t="shared" si="20"/>
        <v>JEREMY CLEMENT</v>
      </c>
      <c r="C143" s="88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">
      <c r="A144" s="42">
        <v>10</v>
      </c>
      <c r="B144" s="43" t="str">
        <f t="shared" si="20"/>
        <v>JESSALYN WYNNA NOORLI</v>
      </c>
      <c r="C144" s="88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">
      <c r="A145" s="42">
        <v>11</v>
      </c>
      <c r="B145" s="43" t="str">
        <f t="shared" si="20"/>
        <v>JOCELYN MICHELLA YOUNG</v>
      </c>
      <c r="C145" s="88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">
      <c r="A146" s="42">
        <v>12</v>
      </c>
      <c r="B146" s="43" t="str">
        <f t="shared" si="20"/>
        <v>JUSTIN SURLAYA</v>
      </c>
      <c r="C146" s="88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">
      <c r="A147" s="42">
        <v>13</v>
      </c>
      <c r="B147" s="43" t="str">
        <f t="shared" si="20"/>
        <v>KEISHA VIOLA NEVALINA JAYA</v>
      </c>
      <c r="C147" s="88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">
      <c r="A148" s="42">
        <v>14</v>
      </c>
      <c r="B148" s="43" t="str">
        <f t="shared" si="20"/>
        <v>KIM GUN HEE</v>
      </c>
      <c r="C148" s="88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">
      <c r="A149" s="42">
        <v>15</v>
      </c>
      <c r="B149" s="43" t="str">
        <f t="shared" si="20"/>
        <v>KIMBERLEY SHANON ANNABELLE GANAP</v>
      </c>
      <c r="C149" s="88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">
      <c r="A150" s="42">
        <v>16</v>
      </c>
      <c r="B150" s="43" t="str">
        <f t="shared" si="20"/>
        <v>MARIA NATHANIA BUDIARSO</v>
      </c>
      <c r="C150" s="88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">
      <c r="A151" s="42">
        <v>17</v>
      </c>
      <c r="B151" s="43" t="str">
        <f t="shared" si="20"/>
        <v>RAYHAN SANTOSO</v>
      </c>
      <c r="C151" s="88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">
      <c r="A152" s="42">
        <v>18</v>
      </c>
      <c r="B152" s="43" t="str">
        <f t="shared" si="20"/>
        <v>SHARON MARGARETHA GINAT</v>
      </c>
      <c r="C152" s="88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">
      <c r="A153" s="42">
        <v>19</v>
      </c>
      <c r="B153" s="43" t="str">
        <f t="shared" si="20"/>
        <v>WILSON AURELIUS RUSMANA</v>
      </c>
      <c r="C153" s="88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">
      <c r="A154" s="42">
        <v>20</v>
      </c>
      <c r="B154" s="43" t="str">
        <f t="shared" si="20"/>
        <v/>
      </c>
      <c r="C154" s="88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">
      <c r="A155" s="42">
        <v>21</v>
      </c>
      <c r="B155" s="43" t="str">
        <f t="shared" si="20"/>
        <v/>
      </c>
      <c r="C155" s="88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">
      <c r="A156" s="42">
        <v>22</v>
      </c>
      <c r="B156" s="43" t="str">
        <f t="shared" si="20"/>
        <v/>
      </c>
      <c r="C156" s="88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">
      <c r="A157" s="42">
        <v>23</v>
      </c>
      <c r="B157" s="43" t="str">
        <f t="shared" si="20"/>
        <v/>
      </c>
      <c r="C157" s="88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">
      <c r="A158" s="42">
        <v>24</v>
      </c>
      <c r="B158" s="43" t="str">
        <f t="shared" si="20"/>
        <v/>
      </c>
      <c r="C158" s="88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">
      <c r="A163" s="64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89" si="23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3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">
      <c r="A168" s="42">
        <v>3</v>
      </c>
      <c r="B168" s="43" t="str">
        <f t="shared" si="23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">
      <c r="A169" s="42">
        <v>4</v>
      </c>
      <c r="B169" s="43" t="str">
        <f t="shared" si="23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">
      <c r="A170" s="42">
        <v>5</v>
      </c>
      <c r="B170" s="43" t="str">
        <f t="shared" si="23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">
      <c r="A171" s="42">
        <v>6</v>
      </c>
      <c r="B171" s="43" t="str">
        <f t="shared" si="23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">
      <c r="A172" s="42">
        <v>7</v>
      </c>
      <c r="B172" s="43" t="str">
        <f t="shared" si="23"/>
        <v>EMMANUEL EMILIO BANGUN</v>
      </c>
      <c r="C172" s="52">
        <v>82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4"/>
        <v>82</v>
      </c>
    </row>
    <row r="173" spans="1:13" x14ac:dyDescent="0.3">
      <c r="A173" s="42">
        <v>8</v>
      </c>
      <c r="B173" s="43" t="str">
        <f t="shared" si="23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">
      <c r="A174" s="42">
        <v>9</v>
      </c>
      <c r="B174" s="43" t="str">
        <f t="shared" si="23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">
      <c r="A175" s="42">
        <v>10</v>
      </c>
      <c r="B175" s="43" t="str">
        <f t="shared" si="23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">
      <c r="A176" s="42">
        <v>11</v>
      </c>
      <c r="B176" s="43" t="str">
        <f t="shared" si="23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">
      <c r="A177" s="42">
        <v>12</v>
      </c>
      <c r="B177" s="43" t="str">
        <f t="shared" si="23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">
      <c r="A178" s="42">
        <v>13</v>
      </c>
      <c r="B178" s="43" t="str">
        <f t="shared" si="23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">
      <c r="A179" s="42">
        <v>14</v>
      </c>
      <c r="B179" s="43" t="str">
        <f t="shared" si="23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">
      <c r="A180" s="42">
        <v>15</v>
      </c>
      <c r="B180" s="43" t="str">
        <f t="shared" si="23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">
      <c r="A181" s="42">
        <v>16</v>
      </c>
      <c r="B181" s="43" t="str">
        <f t="shared" si="23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">
      <c r="A182" s="42">
        <v>17</v>
      </c>
      <c r="B182" s="43" t="str">
        <f t="shared" si="23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">
      <c r="A183" s="42">
        <v>18</v>
      </c>
      <c r="B183" s="43" t="str">
        <f t="shared" si="23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">
      <c r="A184" s="42">
        <v>19</v>
      </c>
      <c r="B184" s="43" t="str">
        <f t="shared" si="23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">
      <c r="A185" s="42">
        <v>20</v>
      </c>
      <c r="B185" s="43" t="str">
        <f t="shared" si="23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qeTxsZcjEVnTWR8FaHQVidv2NQKU+lhoiF+1x4XinQAWCqE4U7OEsBqnurhvWWVUu6r+nf5bm+67GIDidc83uQ==" saltValue="Jx0Y9fnO9T7OH+J/XVKpa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AARON JOAQUIN KARNA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DANIEL JUSTIN CHANG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EMMANUEL EMILIO BANGUN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FELINA VIRIYA IRAWAN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JOCELYN MICHELLA YOUNG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KIM GUN HEE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2">B11</f>
        <v>AARON JOAQUIN KARNA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">
      <c r="A43" s="42">
        <v>2</v>
      </c>
      <c r="B43" s="43" t="str">
        <f t="shared" si="12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">
      <c r="A44" s="42">
        <v>3</v>
      </c>
      <c r="B44" s="43" t="str">
        <f t="shared" si="12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">
      <c r="A45" s="42">
        <v>4</v>
      </c>
      <c r="B45" s="43" t="str">
        <f t="shared" si="12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">
      <c r="A46" s="42">
        <v>5</v>
      </c>
      <c r="B46" s="43" t="str">
        <f t="shared" si="12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">
      <c r="A47" s="42">
        <v>6</v>
      </c>
      <c r="B47" s="43" t="str">
        <f t="shared" si="12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">
      <c r="A48" s="42">
        <v>7</v>
      </c>
      <c r="B48" s="43" t="str">
        <f t="shared" si="12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">
      <c r="A49" s="42">
        <v>8</v>
      </c>
      <c r="B49" s="43" t="str">
        <f t="shared" si="12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">
      <c r="A50" s="42">
        <v>9</v>
      </c>
      <c r="B50" s="43" t="str">
        <f t="shared" si="12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">
      <c r="A51" s="42">
        <v>10</v>
      </c>
      <c r="B51" s="43" t="str">
        <f t="shared" si="12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">
      <c r="A52" s="42">
        <v>11</v>
      </c>
      <c r="B52" s="43" t="str">
        <f t="shared" si="12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">
      <c r="A53" s="42">
        <v>12</v>
      </c>
      <c r="B53" s="43" t="str">
        <f t="shared" si="12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">
      <c r="A54" s="42">
        <v>13</v>
      </c>
      <c r="B54" s="43" t="str">
        <f t="shared" si="12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">
      <c r="A55" s="42">
        <v>14</v>
      </c>
      <c r="B55" s="43" t="str">
        <f t="shared" si="12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">
      <c r="A56" s="42">
        <v>15</v>
      </c>
      <c r="B56" s="43" t="str">
        <f t="shared" si="12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">
      <c r="A57" s="42">
        <v>16</v>
      </c>
      <c r="B57" s="43" t="str">
        <f t="shared" si="12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">
      <c r="A58" s="42">
        <v>17</v>
      </c>
      <c r="B58" s="43" t="str">
        <f t="shared" si="12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">
      <c r="A59" s="42">
        <v>18</v>
      </c>
      <c r="B59" s="43" t="str">
        <f t="shared" si="12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">
      <c r="A60" s="42">
        <v>19</v>
      </c>
      <c r="B60" s="43" t="str">
        <f t="shared" si="12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4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4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">
      <c r="A75" s="42">
        <v>3</v>
      </c>
      <c r="B75" s="43" t="str">
        <f t="shared" si="14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">
      <c r="A76" s="42">
        <v>4</v>
      </c>
      <c r="B76" s="43" t="str">
        <f t="shared" si="14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">
      <c r="A77" s="42">
        <v>5</v>
      </c>
      <c r="B77" s="43" t="str">
        <f t="shared" si="14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">
      <c r="A78" s="42">
        <v>6</v>
      </c>
      <c r="B78" s="43" t="str">
        <f t="shared" si="14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">
      <c r="A79" s="42">
        <v>7</v>
      </c>
      <c r="B79" s="43" t="str">
        <f t="shared" si="14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">
      <c r="A80" s="42">
        <v>8</v>
      </c>
      <c r="B80" s="43" t="str">
        <f t="shared" si="14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">
      <c r="A81" s="42">
        <v>9</v>
      </c>
      <c r="B81" s="43" t="str">
        <f t="shared" si="14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">
      <c r="A82" s="42">
        <v>10</v>
      </c>
      <c r="B82" s="43" t="str">
        <f t="shared" si="14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">
      <c r="A83" s="42">
        <v>11</v>
      </c>
      <c r="B83" s="43" t="str">
        <f t="shared" si="14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">
      <c r="A84" s="42">
        <v>12</v>
      </c>
      <c r="B84" s="43" t="str">
        <f t="shared" si="14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">
      <c r="A85" s="42">
        <v>13</v>
      </c>
      <c r="B85" s="43" t="str">
        <f t="shared" si="14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">
      <c r="A86" s="42">
        <v>14</v>
      </c>
      <c r="B86" s="43" t="str">
        <f t="shared" si="14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">
      <c r="A87" s="42">
        <v>15</v>
      </c>
      <c r="B87" s="43" t="str">
        <f t="shared" si="14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">
      <c r="A88" s="42">
        <v>16</v>
      </c>
      <c r="B88" s="43" t="str">
        <f t="shared" si="14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">
      <c r="A89" s="42">
        <v>17</v>
      </c>
      <c r="B89" s="43" t="str">
        <f t="shared" si="14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">
      <c r="A90" s="42">
        <v>18</v>
      </c>
      <c r="B90" s="43" t="str">
        <f t="shared" si="14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">
      <c r="A91" s="42">
        <v>19</v>
      </c>
      <c r="B91" s="43" t="str">
        <f t="shared" si="14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6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6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">
      <c r="A106" s="42">
        <v>3</v>
      </c>
      <c r="B106" s="43" t="str">
        <f t="shared" si="16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">
      <c r="A107" s="42">
        <v>4</v>
      </c>
      <c r="B107" s="43" t="str">
        <f t="shared" si="16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">
      <c r="A108" s="42">
        <v>5</v>
      </c>
      <c r="B108" s="43" t="str">
        <f t="shared" si="16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">
      <c r="A109" s="42">
        <v>6</v>
      </c>
      <c r="B109" s="43" t="str">
        <f t="shared" si="16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">
      <c r="A110" s="42">
        <v>7</v>
      </c>
      <c r="B110" s="43" t="str">
        <f t="shared" si="16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">
      <c r="A111" s="42">
        <v>8</v>
      </c>
      <c r="B111" s="43" t="str">
        <f t="shared" si="16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">
      <c r="A112" s="42">
        <v>9</v>
      </c>
      <c r="B112" s="43" t="str">
        <f t="shared" si="16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">
      <c r="A113" s="42">
        <v>10</v>
      </c>
      <c r="B113" s="43" t="str">
        <f t="shared" si="16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">
      <c r="A114" s="42">
        <v>11</v>
      </c>
      <c r="B114" s="43" t="str">
        <f t="shared" si="16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">
      <c r="A115" s="42">
        <v>12</v>
      </c>
      <c r="B115" s="43" t="str">
        <f t="shared" si="16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">
      <c r="A116" s="42">
        <v>13</v>
      </c>
      <c r="B116" s="43" t="str">
        <f t="shared" si="16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">
      <c r="A117" s="42">
        <v>14</v>
      </c>
      <c r="B117" s="43" t="str">
        <f t="shared" si="16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">
      <c r="A118" s="42">
        <v>15</v>
      </c>
      <c r="B118" s="43" t="str">
        <f t="shared" si="16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">
      <c r="A119" s="42">
        <v>16</v>
      </c>
      <c r="B119" s="43" t="str">
        <f t="shared" si="16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">
      <c r="A120" s="42">
        <v>17</v>
      </c>
      <c r="B120" s="43" t="str">
        <f t="shared" si="16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">
      <c r="A121" s="42">
        <v>18</v>
      </c>
      <c r="B121" s="43" t="str">
        <f t="shared" si="16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">
      <c r="A122" s="42">
        <v>19</v>
      </c>
      <c r="B122" s="43" t="str">
        <f t="shared" si="16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8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8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">
      <c r="A137" s="42">
        <v>3</v>
      </c>
      <c r="B137" s="43" t="str">
        <f t="shared" si="18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">
      <c r="A138" s="42">
        <v>4</v>
      </c>
      <c r="B138" s="43" t="str">
        <f t="shared" si="18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">
      <c r="A139" s="42">
        <v>5</v>
      </c>
      <c r="B139" s="43" t="str">
        <f t="shared" si="18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">
      <c r="A140" s="42">
        <v>6</v>
      </c>
      <c r="B140" s="43" t="str">
        <f t="shared" si="18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">
      <c r="A141" s="42">
        <v>7</v>
      </c>
      <c r="B141" s="43" t="str">
        <f t="shared" si="18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">
      <c r="A142" s="42">
        <v>8</v>
      </c>
      <c r="B142" s="43" t="str">
        <f t="shared" si="18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">
      <c r="A143" s="42">
        <v>9</v>
      </c>
      <c r="B143" s="43" t="str">
        <f t="shared" si="18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">
      <c r="A144" s="42">
        <v>10</v>
      </c>
      <c r="B144" s="43" t="str">
        <f t="shared" si="18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">
      <c r="A145" s="42">
        <v>11</v>
      </c>
      <c r="B145" s="43" t="str">
        <f t="shared" si="18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">
      <c r="A146" s="42">
        <v>12</v>
      </c>
      <c r="B146" s="43" t="str">
        <f t="shared" si="18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">
      <c r="A147" s="42">
        <v>13</v>
      </c>
      <c r="B147" s="43" t="str">
        <f t="shared" si="18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">
      <c r="A148" s="42">
        <v>14</v>
      </c>
      <c r="B148" s="43" t="str">
        <f t="shared" si="18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">
      <c r="A149" s="42">
        <v>15</v>
      </c>
      <c r="B149" s="43" t="str">
        <f t="shared" si="18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">
      <c r="A150" s="42">
        <v>16</v>
      </c>
      <c r="B150" s="43" t="str">
        <f t="shared" si="18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">
      <c r="A151" s="42">
        <v>17</v>
      </c>
      <c r="B151" s="43" t="str">
        <f t="shared" si="18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">
      <c r="A152" s="42">
        <v>18</v>
      </c>
      <c r="B152" s="43" t="str">
        <f t="shared" si="18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">
      <c r="A153" s="42">
        <v>19</v>
      </c>
      <c r="B153" s="43" t="str">
        <f t="shared" si="18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20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20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">
      <c r="A168" s="42">
        <v>3</v>
      </c>
      <c r="B168" s="43" t="str">
        <f t="shared" si="20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">
      <c r="A169" s="42">
        <v>4</v>
      </c>
      <c r="B169" s="43" t="str">
        <f t="shared" si="20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">
      <c r="A170" s="42">
        <v>5</v>
      </c>
      <c r="B170" s="43" t="str">
        <f t="shared" si="20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">
      <c r="A171" s="42">
        <v>6</v>
      </c>
      <c r="B171" s="43" t="str">
        <f t="shared" si="20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">
      <c r="A172" s="42">
        <v>7</v>
      </c>
      <c r="B172" s="43" t="str">
        <f t="shared" si="20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">
      <c r="A173" s="42">
        <v>8</v>
      </c>
      <c r="B173" s="43" t="str">
        <f t="shared" si="20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">
      <c r="A174" s="42">
        <v>9</v>
      </c>
      <c r="B174" s="43" t="str">
        <f t="shared" si="20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">
      <c r="A175" s="42">
        <v>10</v>
      </c>
      <c r="B175" s="43" t="str">
        <f t="shared" si="20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">
      <c r="A176" s="42">
        <v>11</v>
      </c>
      <c r="B176" s="43" t="str">
        <f t="shared" si="20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">
      <c r="A177" s="42">
        <v>12</v>
      </c>
      <c r="B177" s="43" t="str">
        <f t="shared" si="20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">
      <c r="A178" s="42">
        <v>13</v>
      </c>
      <c r="B178" s="43" t="str">
        <f t="shared" si="20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">
      <c r="A179" s="42">
        <v>14</v>
      </c>
      <c r="B179" s="43" t="str">
        <f t="shared" si="20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">
      <c r="A180" s="42">
        <v>15</v>
      </c>
      <c r="B180" s="43" t="str">
        <f t="shared" si="20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">
      <c r="A181" s="42">
        <v>16</v>
      </c>
      <c r="B181" s="43" t="str">
        <f t="shared" si="20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">
      <c r="A182" s="42">
        <v>17</v>
      </c>
      <c r="B182" s="43" t="str">
        <f t="shared" si="20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">
      <c r="A183" s="42">
        <v>18</v>
      </c>
      <c r="B183" s="43" t="str">
        <f t="shared" si="20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">
      <c r="A184" s="42">
        <v>19</v>
      </c>
      <c r="B184" s="43" t="str">
        <f t="shared" si="20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12" width="4.88671875" style="39" customWidth="1"/>
    <col min="13" max="13" width="8.77734375" style="39" customWidth="1"/>
    <col min="14" max="19" width="4.88671875" style="39" customWidth="1"/>
    <col min="20" max="20" width="10.109375" style="39" customWidth="1"/>
    <col min="21" max="16384" width="9.109375" style="39"/>
  </cols>
  <sheetData>
    <row r="1" spans="1:22" x14ac:dyDescent="0.3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">
      <c r="A13" s="42">
        <v>3</v>
      </c>
      <c r="B13" s="43" t="str">
        <f>Input!B27</f>
        <v>ARTHUR PHARRELL SIRAPANDJI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">
      <c r="S38" s="83"/>
      <c r="T38" s="83"/>
      <c r="U38" s="83"/>
    </row>
    <row r="39" spans="1:22" x14ac:dyDescent="0.3">
      <c r="A39" s="66" t="s">
        <v>477</v>
      </c>
      <c r="B39" s="76" t="s">
        <v>274</v>
      </c>
      <c r="S39" s="44"/>
    </row>
    <row r="41" spans="1:22" x14ac:dyDescent="0.3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">
      <c r="A44" s="42">
        <v>3</v>
      </c>
      <c r="B44" s="43" t="str">
        <f t="shared" si="10"/>
        <v>ARTHUR PHARRELL SIRAPANDJI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">
      <c r="A70" s="67" t="s">
        <v>478</v>
      </c>
      <c r="B70" s="76" t="s">
        <v>275</v>
      </c>
    </row>
    <row r="72" spans="1:13" x14ac:dyDescent="0.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">
      <c r="A101" s="67" t="s">
        <v>479</v>
      </c>
      <c r="B101" s="76" t="s">
        <v>11</v>
      </c>
    </row>
    <row r="103" spans="1:13" x14ac:dyDescent="0.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">
      <c r="A132" s="67" t="s">
        <v>480</v>
      </c>
      <c r="B132" s="76" t="s">
        <v>276</v>
      </c>
    </row>
    <row r="134" spans="1:13" x14ac:dyDescent="0.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">
      <c r="A163" s="67" t="s">
        <v>481</v>
      </c>
      <c r="B163" s="76"/>
    </row>
    <row r="165" spans="1:13" x14ac:dyDescent="0.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109375" defaultRowHeight="14.4" x14ac:dyDescent="0.3"/>
  <cols>
    <col min="1" max="1" width="9.109375" style="39"/>
    <col min="2" max="2" width="27.21875" style="39" customWidth="1"/>
    <col min="3" max="6" width="13.21875" style="39" customWidth="1"/>
    <col min="7" max="7" width="14" style="39" customWidth="1"/>
    <col min="8" max="16384" width="9.109375" style="39"/>
  </cols>
  <sheetData>
    <row r="1" spans="1:8" x14ac:dyDescent="0.3">
      <c r="A1" s="84" t="s">
        <v>267</v>
      </c>
      <c r="B1" s="84"/>
      <c r="C1" s="84"/>
      <c r="D1" s="84"/>
      <c r="E1" s="84"/>
      <c r="F1" s="84"/>
      <c r="G1" s="84"/>
    </row>
    <row r="2" spans="1:8" x14ac:dyDescent="0.3">
      <c r="A2" s="84" t="s">
        <v>0</v>
      </c>
      <c r="B2" s="84"/>
      <c r="C2" s="84"/>
      <c r="D2" s="84"/>
      <c r="E2" s="84"/>
      <c r="F2" s="84"/>
      <c r="G2" s="84"/>
    </row>
    <row r="3" spans="1:8" x14ac:dyDescent="0.3">
      <c r="A3" s="84"/>
      <c r="B3" s="84"/>
      <c r="C3" s="84"/>
      <c r="D3" s="84"/>
      <c r="E3" s="84"/>
      <c r="F3" s="84"/>
      <c r="G3" s="84"/>
    </row>
    <row r="4" spans="1:8" x14ac:dyDescent="0.3">
      <c r="C4" s="40"/>
      <c r="D4" s="40"/>
      <c r="E4" s="40"/>
      <c r="F4" s="40"/>
      <c r="G4" s="40"/>
    </row>
    <row r="5" spans="1:8" x14ac:dyDescent="0.3">
      <c r="A5" s="40" t="s">
        <v>1</v>
      </c>
      <c r="B5" s="40" t="str">
        <f>": "&amp;Input!K16</f>
        <v>: 8.1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">
      <c r="A6" s="40" t="s">
        <v>2</v>
      </c>
      <c r="B6" s="50" t="str">
        <f>": "&amp;Input!D16</f>
        <v>: Seni Budaya (Choir)</v>
      </c>
      <c r="E6" s="40"/>
    </row>
    <row r="7" spans="1:8" x14ac:dyDescent="0.3">
      <c r="A7" s="40" t="s">
        <v>3</v>
      </c>
      <c r="B7" s="50" t="str">
        <f>": "&amp;Input!D15</f>
        <v>: Henky Prionggo</v>
      </c>
      <c r="E7" s="40"/>
    </row>
    <row r="8" spans="1:8" x14ac:dyDescent="0.3">
      <c r="A8" s="40"/>
      <c r="B8" s="40"/>
      <c r="C8" s="40"/>
      <c r="D8" s="40"/>
      <c r="E8" s="40"/>
      <c r="F8" s="40"/>
      <c r="G8" s="40"/>
    </row>
    <row r="9" spans="1:8" ht="28.8" x14ac:dyDescent="0.3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">
      <c r="A10" s="42">
        <v>1</v>
      </c>
      <c r="B10" s="43" t="str">
        <f>Input!B25</f>
        <v>AARON JOAQUIN KARNA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">
      <c r="A11" s="42">
        <v>2</v>
      </c>
      <c r="B11" s="43" t="str">
        <f>Input!B26</f>
        <v>ANTHONY JAVIER JOSEPH KURNIAWAN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">
      <c r="A12" s="42">
        <v>3</v>
      </c>
      <c r="B12" s="43" t="str">
        <f>Input!B27</f>
        <v>ARTHUR PHARRELL SIRAPANDJI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">
      <c r="A13" s="42">
        <v>4</v>
      </c>
      <c r="B13" s="43" t="str">
        <f>Input!B28</f>
        <v>BRANDON JOSHUA HAHOLONGAN N.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">
      <c r="A14" s="42">
        <v>5</v>
      </c>
      <c r="B14" s="43" t="str">
        <f>Input!B29</f>
        <v>DANIEL JUSTIN CHANG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">
      <c r="A15" s="42">
        <v>6</v>
      </c>
      <c r="B15" s="43" t="str">
        <f>Input!B30</f>
        <v xml:space="preserve">DARLENE HENDRANATA PUTRI 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">
      <c r="A16" s="42">
        <v>7</v>
      </c>
      <c r="B16" s="43" t="str">
        <f>Input!B31</f>
        <v>EMMANUEL EMILIO BANGUN</v>
      </c>
      <c r="C16" s="42">
        <f>'Term 1'!M17</f>
        <v>84.19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">
      <c r="A17" s="42">
        <v>8</v>
      </c>
      <c r="B17" s="43" t="str">
        <f>Input!B32</f>
        <v>FELINA VIRIYA IRAWAN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">
      <c r="A18" s="42">
        <v>9</v>
      </c>
      <c r="B18" s="43" t="str">
        <f>Input!B33</f>
        <v>JEREMY CLEMENT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">
      <c r="A19" s="42">
        <v>10</v>
      </c>
      <c r="B19" s="43" t="str">
        <f>Input!B34</f>
        <v>JESSALYN WYNNA NOORLI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">
      <c r="A20" s="42">
        <v>11</v>
      </c>
      <c r="B20" s="43" t="str">
        <f>Input!B35</f>
        <v>JOCELYN MICHELLA YOUNG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">
      <c r="A21" s="42">
        <v>12</v>
      </c>
      <c r="B21" s="43" t="str">
        <f>Input!B36</f>
        <v>JUSTIN SURLAYA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">
      <c r="A22" s="42">
        <v>13</v>
      </c>
      <c r="B22" s="43" t="str">
        <f>Input!B37</f>
        <v>KEISHA VIOLA NEVALINA 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">
      <c r="A23" s="42">
        <v>14</v>
      </c>
      <c r="B23" s="43" t="str">
        <f>Input!B38</f>
        <v>KIM GUN HEE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">
      <c r="A24" s="42">
        <v>15</v>
      </c>
      <c r="B24" s="43" t="str">
        <f>Input!B39</f>
        <v>KIMBERLEY SHANON ANNABELLE GANAP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">
      <c r="A25" s="42">
        <v>16</v>
      </c>
      <c r="B25" s="43" t="str">
        <f>Input!B40</f>
        <v>MARIA NATHANIA BUDIARSO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">
      <c r="A26" s="42">
        <v>17</v>
      </c>
      <c r="B26" s="43" t="str">
        <f>Input!B41</f>
        <v>RAYHAN SANTOSO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">
      <c r="A27" s="42">
        <v>18</v>
      </c>
      <c r="B27" s="43" t="str">
        <f>Input!B42</f>
        <v>SHARON MARGARETHA GINAT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">
      <c r="A28" s="42">
        <v>19</v>
      </c>
      <c r="B28" s="43" t="str">
        <f>Input!B43</f>
        <v>WILSON AURELIUS RUSMANA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">
      <c r="F36" s="39" t="s">
        <v>268</v>
      </c>
      <c r="G36" s="83">
        <f ca="1">NOW()</f>
        <v>43370.535444444446</v>
      </c>
      <c r="H36" s="83"/>
      <c r="I36" s="83"/>
    </row>
    <row r="37" spans="1:9" x14ac:dyDescent="0.3">
      <c r="G37" s="44" t="s">
        <v>9</v>
      </c>
    </row>
    <row r="40" spans="1:9" x14ac:dyDescent="0.3">
      <c r="G40" s="44" t="str">
        <f>Input!D15</f>
        <v>Henky Prionggo</v>
      </c>
    </row>
    <row r="41" spans="1:9" x14ac:dyDescent="0.3">
      <c r="B41" s="65"/>
    </row>
    <row r="42" spans="1:9" x14ac:dyDescent="0.3">
      <c r="B42" s="65"/>
    </row>
    <row r="43" spans="1:9" x14ac:dyDescent="0.3">
      <c r="B43" s="65"/>
    </row>
    <row r="44" spans="1:9" x14ac:dyDescent="0.3">
      <c r="B44" s="65"/>
    </row>
    <row r="45" spans="1:9" x14ac:dyDescent="0.3">
      <c r="B45" s="65"/>
    </row>
    <row r="46" spans="1:9" x14ac:dyDescent="0.3">
      <c r="B46" s="65"/>
    </row>
    <row r="47" spans="1:9" x14ac:dyDescent="0.3">
      <c r="B47" s="65"/>
    </row>
    <row r="48" spans="1:9" x14ac:dyDescent="0.3">
      <c r="B48" s="65"/>
    </row>
    <row r="49" spans="2:2" x14ac:dyDescent="0.3">
      <c r="B49" s="65"/>
    </row>
    <row r="50" spans="2:2" x14ac:dyDescent="0.3">
      <c r="B50" s="65"/>
    </row>
    <row r="51" spans="2:2" x14ac:dyDescent="0.3">
      <c r="B51" s="65"/>
    </row>
    <row r="52" spans="2:2" x14ac:dyDescent="0.3">
      <c r="B52" s="65"/>
    </row>
    <row r="53" spans="2:2" x14ac:dyDescent="0.3">
      <c r="B53" s="65"/>
    </row>
    <row r="54" spans="2:2" x14ac:dyDescent="0.3">
      <c r="B54" s="65"/>
    </row>
    <row r="55" spans="2:2" x14ac:dyDescent="0.3">
      <c r="B55" s="65"/>
    </row>
    <row r="56" spans="2:2" x14ac:dyDescent="0.3">
      <c r="B56" s="65"/>
    </row>
    <row r="57" spans="2:2" x14ac:dyDescent="0.3">
      <c r="B57" s="65"/>
    </row>
    <row r="58" spans="2:2" x14ac:dyDescent="0.3">
      <c r="B58" s="65"/>
    </row>
    <row r="59" spans="2:2" x14ac:dyDescent="0.3">
      <c r="B59" s="65"/>
    </row>
    <row r="60" spans="2:2" x14ac:dyDescent="0.3">
      <c r="B60" s="65"/>
    </row>
    <row r="61" spans="2:2" x14ac:dyDescent="0.3">
      <c r="B61" s="65"/>
    </row>
    <row r="62" spans="2:2" x14ac:dyDescent="0.3">
      <c r="B62" s="65"/>
    </row>
    <row r="63" spans="2:2" x14ac:dyDescent="0.3">
      <c r="B63" s="65"/>
    </row>
    <row r="64" spans="2:2" x14ac:dyDescent="0.3">
      <c r="B64" s="65"/>
    </row>
    <row r="65" spans="2:2" x14ac:dyDescent="0.3">
      <c r="B65" s="65"/>
    </row>
    <row r="66" spans="2:2" x14ac:dyDescent="0.3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2018-09-27T05:51:59Z</dcterms:modified>
</cp:coreProperties>
</file>