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17" documentId="13_ncr:1_{42BAFD30-CC1F-4853-B9F3-2E5DDE3AECFD}" xr6:coauthVersionLast="36" xr6:coauthVersionMax="36" xr10:uidLastSave="{B6F5F955-EFE8-448A-BD6B-74B5753C22BA}"/>
  <bookViews>
    <workbookView xWindow="8030" yWindow="470" windowWidth="10360" windowHeight="8740" activeTab="2" xr2:uid="{00000000-000D-0000-FFFF-FFFF00000000}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/>
  <c r="M168" i="1"/>
  <c r="G13" i="1"/>
  <c r="M169" i="1"/>
  <c r="G14" i="1"/>
  <c r="M170" i="1"/>
  <c r="G15" i="1"/>
  <c r="M171" i="1"/>
  <c r="G16" i="1"/>
  <c r="M172" i="1"/>
  <c r="G17" i="1"/>
  <c r="M173" i="1"/>
  <c r="G18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G34" i="1"/>
  <c r="G35" i="1"/>
  <c r="G36" i="1"/>
  <c r="M136" i="1"/>
  <c r="F12" i="1"/>
  <c r="M137" i="1"/>
  <c r="F13" i="1"/>
  <c r="M138" i="1"/>
  <c r="F14" i="1"/>
  <c r="M139" i="1"/>
  <c r="F15" i="1"/>
  <c r="M140" i="1"/>
  <c r="F16" i="1"/>
  <c r="M141" i="1"/>
  <c r="F17" i="1"/>
  <c r="M142" i="1"/>
  <c r="F18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F34" i="1"/>
  <c r="F35" i="1"/>
  <c r="F36" i="1"/>
  <c r="M105" i="1"/>
  <c r="E12" i="1"/>
  <c r="M106" i="1"/>
  <c r="E13" i="1"/>
  <c r="M107" i="1"/>
  <c r="E14" i="1"/>
  <c r="M108" i="1"/>
  <c r="E15" i="1"/>
  <c r="M109" i="1"/>
  <c r="E16" i="1"/>
  <c r="M110" i="1"/>
  <c r="E17" i="1"/>
  <c r="M111" i="1"/>
  <c r="E18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E34" i="1"/>
  <c r="E35" i="1"/>
  <c r="E36" i="1"/>
  <c r="M74" i="1"/>
  <c r="D12" i="1"/>
  <c r="M75" i="1"/>
  <c r="D13" i="1"/>
  <c r="M76" i="1"/>
  <c r="D14" i="1"/>
  <c r="M77" i="1"/>
  <c r="D15" i="1"/>
  <c r="M78" i="1"/>
  <c r="D16" i="1"/>
  <c r="M79" i="1"/>
  <c r="D17" i="1"/>
  <c r="M80" i="1"/>
  <c r="D18" i="1"/>
  <c r="M81" i="1"/>
  <c r="D19" i="1"/>
  <c r="M82" i="1"/>
  <c r="D20" i="1"/>
  <c r="M83" i="1"/>
  <c r="D21" i="1"/>
  <c r="M84" i="1"/>
  <c r="D22" i="1"/>
  <c r="M85" i="1"/>
  <c r="D23" i="1"/>
  <c r="M86" i="1"/>
  <c r="D24" i="1"/>
  <c r="M87" i="1"/>
  <c r="D25" i="1"/>
  <c r="M88" i="1"/>
  <c r="D26" i="1"/>
  <c r="M89" i="1"/>
  <c r="D27" i="1"/>
  <c r="M90" i="1"/>
  <c r="D28" i="1"/>
  <c r="M91" i="1"/>
  <c r="D29" i="1"/>
  <c r="M92" i="1"/>
  <c r="D30" i="1"/>
  <c r="M93" i="1"/>
  <c r="D31" i="1"/>
  <c r="M94" i="1"/>
  <c r="D32" i="1"/>
  <c r="M95" i="1"/>
  <c r="D33" i="1"/>
  <c r="M96" i="1"/>
  <c r="D34" i="1"/>
  <c r="D35" i="1"/>
  <c r="D36" i="1"/>
  <c r="M43" i="1"/>
  <c r="C12" i="1"/>
  <c r="M44" i="1"/>
  <c r="C13" i="1"/>
  <c r="M45" i="1"/>
  <c r="C14" i="1"/>
  <c r="M46" i="1"/>
  <c r="C15" i="1"/>
  <c r="M47" i="1"/>
  <c r="C16" i="1"/>
  <c r="M48" i="1"/>
  <c r="C17" i="1"/>
  <c r="M49" i="1"/>
  <c r="C18" i="1"/>
  <c r="M50" i="1"/>
  <c r="C19" i="1"/>
  <c r="M51" i="1"/>
  <c r="C20" i="1"/>
  <c r="M52" i="1"/>
  <c r="C21" i="1"/>
  <c r="M53" i="1"/>
  <c r="C22" i="1"/>
  <c r="M54" i="1"/>
  <c r="C23" i="1"/>
  <c r="M55" i="1"/>
  <c r="C24" i="1"/>
  <c r="M56" i="1"/>
  <c r="C25" i="1"/>
  <c r="M57" i="1"/>
  <c r="C26" i="1"/>
  <c r="M58" i="1"/>
  <c r="C27" i="1"/>
  <c r="M59" i="1"/>
  <c r="C28" i="1"/>
  <c r="M60" i="1"/>
  <c r="C29" i="1"/>
  <c r="M61" i="1"/>
  <c r="C30" i="1"/>
  <c r="M62" i="1"/>
  <c r="C31" i="1"/>
  <c r="M63" i="1"/>
  <c r="C32" i="1"/>
  <c r="M64" i="1"/>
  <c r="C33" i="1"/>
  <c r="M65" i="1"/>
  <c r="C34" i="1"/>
  <c r="C35" i="1"/>
  <c r="C36" i="1"/>
  <c r="N10" i="3"/>
  <c r="N10" i="4"/>
  <c r="N10" i="2"/>
  <c r="M191" i="3"/>
  <c r="B50" i="6"/>
  <c r="B36" i="3"/>
  <c r="B191" i="3"/>
  <c r="M190" i="3"/>
  <c r="B49" i="6"/>
  <c r="B35" i="3"/>
  <c r="B190" i="3"/>
  <c r="M189" i="3"/>
  <c r="B48" i="6"/>
  <c r="B34" i="3"/>
  <c r="B189" i="3"/>
  <c r="M188" i="3"/>
  <c r="B47" i="6"/>
  <c r="B33" i="3"/>
  <c r="B188" i="3"/>
  <c r="M187" i="3"/>
  <c r="B46" i="6"/>
  <c r="B32" i="3"/>
  <c r="B187" i="3"/>
  <c r="M186" i="3"/>
  <c r="B45" i="6"/>
  <c r="B31" i="3"/>
  <c r="B186" i="3"/>
  <c r="M185" i="3"/>
  <c r="B44" i="6"/>
  <c r="B30" i="3"/>
  <c r="B185" i="3"/>
  <c r="M184" i="3"/>
  <c r="B43" i="6"/>
  <c r="B29" i="3"/>
  <c r="B184" i="3"/>
  <c r="M183" i="3"/>
  <c r="B42" i="6"/>
  <c r="B28" i="3"/>
  <c r="B183" i="3"/>
  <c r="M182" i="3"/>
  <c r="B41" i="6"/>
  <c r="B27" i="3"/>
  <c r="B182" i="3"/>
  <c r="M181" i="3"/>
  <c r="B40" i="6"/>
  <c r="B26" i="3"/>
  <c r="B181" i="3"/>
  <c r="M180" i="3"/>
  <c r="B39" i="6"/>
  <c r="B25" i="3"/>
  <c r="B180" i="3"/>
  <c r="M179" i="3"/>
  <c r="B38" i="6"/>
  <c r="B24" i="3"/>
  <c r="B179" i="3"/>
  <c r="M178" i="3"/>
  <c r="B37" i="6"/>
  <c r="B23" i="3"/>
  <c r="B178" i="3"/>
  <c r="M177" i="3"/>
  <c r="B36" i="6"/>
  <c r="B22" i="3"/>
  <c r="B177" i="3"/>
  <c r="M176" i="3"/>
  <c r="B35" i="6"/>
  <c r="B21" i="3"/>
  <c r="B176" i="3"/>
  <c r="M175" i="3"/>
  <c r="B34" i="6"/>
  <c r="B20" i="3"/>
  <c r="B175" i="3"/>
  <c r="M174" i="3"/>
  <c r="B33" i="6"/>
  <c r="B19" i="3"/>
  <c r="B174" i="3"/>
  <c r="M173" i="3"/>
  <c r="B32" i="6"/>
  <c r="B18" i="3"/>
  <c r="B173" i="3"/>
  <c r="M172" i="3"/>
  <c r="B31" i="6"/>
  <c r="B17" i="3"/>
  <c r="B172" i="3"/>
  <c r="M171" i="3"/>
  <c r="B30" i="6"/>
  <c r="B16" i="3"/>
  <c r="B171" i="3"/>
  <c r="M170" i="3"/>
  <c r="B29" i="6"/>
  <c r="B15" i="3"/>
  <c r="B170" i="3"/>
  <c r="M169" i="3"/>
  <c r="B28" i="6"/>
  <c r="B14" i="3"/>
  <c r="B169" i="3"/>
  <c r="M168" i="3"/>
  <c r="B27" i="6"/>
  <c r="B13" i="3"/>
  <c r="B168" i="3"/>
  <c r="M167" i="3"/>
  <c r="B26" i="6"/>
  <c r="B12" i="3"/>
  <c r="B167" i="3"/>
  <c r="M166" i="3"/>
  <c r="B25" i="6"/>
  <c r="B11" i="3"/>
  <c r="B166" i="3"/>
  <c r="M160" i="3"/>
  <c r="B160" i="3"/>
  <c r="M159" i="3"/>
  <c r="B159" i="3"/>
  <c r="M158" i="3"/>
  <c r="B158" i="3"/>
  <c r="M157" i="3"/>
  <c r="B157" i="3"/>
  <c r="M156" i="3"/>
  <c r="B156" i="3"/>
  <c r="M155" i="3"/>
  <c r="B155" i="3"/>
  <c r="M154" i="3"/>
  <c r="B154" i="3"/>
  <c r="M153" i="3"/>
  <c r="B153" i="3"/>
  <c r="M152" i="3"/>
  <c r="B152" i="3"/>
  <c r="M151" i="3"/>
  <c r="B151" i="3"/>
  <c r="M150" i="3"/>
  <c r="B150" i="3"/>
  <c r="M149" i="3"/>
  <c r="B149" i="3"/>
  <c r="M148" i="3"/>
  <c r="B148" i="3"/>
  <c r="M147" i="3"/>
  <c r="B147" i="3"/>
  <c r="M146" i="3"/>
  <c r="B146" i="3"/>
  <c r="M145" i="3"/>
  <c r="B145" i="3"/>
  <c r="M144" i="3"/>
  <c r="B144" i="3"/>
  <c r="M143" i="3"/>
  <c r="B143" i="3"/>
  <c r="M142" i="3"/>
  <c r="B142" i="3"/>
  <c r="M141" i="3"/>
  <c r="B141" i="3"/>
  <c r="M140" i="3"/>
  <c r="B140" i="3"/>
  <c r="M139" i="3"/>
  <c r="B139" i="3"/>
  <c r="M138" i="3"/>
  <c r="B138" i="3"/>
  <c r="M137" i="3"/>
  <c r="B137" i="3"/>
  <c r="M136" i="3"/>
  <c r="B136" i="3"/>
  <c r="M135" i="3"/>
  <c r="B135" i="3"/>
  <c r="M129" i="3"/>
  <c r="B129" i="3"/>
  <c r="M128" i="3"/>
  <c r="B128" i="3"/>
  <c r="M127" i="3"/>
  <c r="B127" i="3"/>
  <c r="M126" i="3"/>
  <c r="B126" i="3"/>
  <c r="M125" i="3"/>
  <c r="B125" i="3"/>
  <c r="M124" i="3"/>
  <c r="B124" i="3"/>
  <c r="M123" i="3"/>
  <c r="B123" i="3"/>
  <c r="M122" i="3"/>
  <c r="B122" i="3"/>
  <c r="M121" i="3"/>
  <c r="B121" i="3"/>
  <c r="M120" i="3"/>
  <c r="B120" i="3"/>
  <c r="M119" i="3"/>
  <c r="B119" i="3"/>
  <c r="M118" i="3"/>
  <c r="B118" i="3"/>
  <c r="M117" i="3"/>
  <c r="B117" i="3"/>
  <c r="M116" i="3"/>
  <c r="B116" i="3"/>
  <c r="M115" i="3"/>
  <c r="B115" i="3"/>
  <c r="M114" i="3"/>
  <c r="B114" i="3"/>
  <c r="M113" i="3"/>
  <c r="B113" i="3"/>
  <c r="M112" i="3"/>
  <c r="B112" i="3"/>
  <c r="M111" i="3"/>
  <c r="B111" i="3"/>
  <c r="M110" i="3"/>
  <c r="B110" i="3"/>
  <c r="M109" i="3"/>
  <c r="B109" i="3"/>
  <c r="M108" i="3"/>
  <c r="B108" i="3"/>
  <c r="M107" i="3"/>
  <c r="B107" i="3"/>
  <c r="M106" i="3"/>
  <c r="B106" i="3"/>
  <c r="M105" i="3"/>
  <c r="B105" i="3"/>
  <c r="M104" i="3"/>
  <c r="B104" i="3"/>
  <c r="M98" i="3"/>
  <c r="B98" i="3"/>
  <c r="M97" i="3"/>
  <c r="B97" i="3"/>
  <c r="M96" i="3"/>
  <c r="B96" i="3"/>
  <c r="M95" i="3"/>
  <c r="B95" i="3"/>
  <c r="M94" i="3"/>
  <c r="B94" i="3"/>
  <c r="M93" i="3"/>
  <c r="B93" i="3"/>
  <c r="M92" i="3"/>
  <c r="B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/>
  <c r="M190" i="4"/>
  <c r="B35" i="4"/>
  <c r="B190" i="4"/>
  <c r="M189" i="4"/>
  <c r="B34" i="4"/>
  <c r="B189" i="4"/>
  <c r="M188" i="4"/>
  <c r="B33" i="4"/>
  <c r="B188" i="4"/>
  <c r="M187" i="4"/>
  <c r="B32" i="4"/>
  <c r="B187" i="4"/>
  <c r="M186" i="4"/>
  <c r="B31" i="4"/>
  <c r="B186" i="4"/>
  <c r="M185" i="4"/>
  <c r="B30" i="4"/>
  <c r="B185" i="4"/>
  <c r="M184" i="4"/>
  <c r="B29" i="4"/>
  <c r="B184" i="4"/>
  <c r="M183" i="4"/>
  <c r="B28" i="4"/>
  <c r="B183" i="4"/>
  <c r="M182" i="4"/>
  <c r="B27" i="4"/>
  <c r="B182" i="4"/>
  <c r="M181" i="4"/>
  <c r="B26" i="4"/>
  <c r="B181" i="4"/>
  <c r="M180" i="4"/>
  <c r="B25" i="4"/>
  <c r="B180" i="4"/>
  <c r="M179" i="4"/>
  <c r="B24" i="4"/>
  <c r="B179" i="4"/>
  <c r="M178" i="4"/>
  <c r="B23" i="4"/>
  <c r="B178" i="4"/>
  <c r="M177" i="4"/>
  <c r="B22" i="4"/>
  <c r="B177" i="4"/>
  <c r="M176" i="4"/>
  <c r="B21" i="4"/>
  <c r="B176" i="4"/>
  <c r="M175" i="4"/>
  <c r="B20" i="4"/>
  <c r="B175" i="4"/>
  <c r="M174" i="4"/>
  <c r="B19" i="4"/>
  <c r="B174" i="4"/>
  <c r="M173" i="4"/>
  <c r="B18" i="4"/>
  <c r="B173" i="4"/>
  <c r="M172" i="4"/>
  <c r="B17" i="4"/>
  <c r="B172" i="4"/>
  <c r="M171" i="4"/>
  <c r="B16" i="4"/>
  <c r="B171" i="4"/>
  <c r="M170" i="4"/>
  <c r="B15" i="4"/>
  <c r="B170" i="4"/>
  <c r="M169" i="4"/>
  <c r="B14" i="4"/>
  <c r="B169" i="4"/>
  <c r="M168" i="4"/>
  <c r="B13" i="4"/>
  <c r="B168" i="4"/>
  <c r="M167" i="4"/>
  <c r="B12" i="4"/>
  <c r="B167" i="4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/>
  <c r="M190" i="2"/>
  <c r="B35" i="2"/>
  <c r="B190" i="2"/>
  <c r="M189" i="2"/>
  <c r="B34" i="2"/>
  <c r="B189" i="2"/>
  <c r="M188" i="2"/>
  <c r="B33" i="2"/>
  <c r="B188" i="2"/>
  <c r="M187" i="2"/>
  <c r="B32" i="2"/>
  <c r="B187" i="2"/>
  <c r="M186" i="2"/>
  <c r="B31" i="2"/>
  <c r="B186" i="2"/>
  <c r="M185" i="2"/>
  <c r="B30" i="2"/>
  <c r="B185" i="2"/>
  <c r="M184" i="2"/>
  <c r="B29" i="2"/>
  <c r="B184" i="2"/>
  <c r="M183" i="2"/>
  <c r="B28" i="2"/>
  <c r="B183" i="2"/>
  <c r="M182" i="2"/>
  <c r="B27" i="2"/>
  <c r="B182" i="2"/>
  <c r="M181" i="2"/>
  <c r="B26" i="2"/>
  <c r="B181" i="2"/>
  <c r="M180" i="2"/>
  <c r="B25" i="2"/>
  <c r="B180" i="2"/>
  <c r="M179" i="2"/>
  <c r="B24" i="2"/>
  <c r="B179" i="2"/>
  <c r="M178" i="2"/>
  <c r="B23" i="2"/>
  <c r="B178" i="2"/>
  <c r="M177" i="2"/>
  <c r="B22" i="2"/>
  <c r="B177" i="2"/>
  <c r="M176" i="2"/>
  <c r="B21" i="2"/>
  <c r="B176" i="2"/>
  <c r="M175" i="2"/>
  <c r="B20" i="2"/>
  <c r="B175" i="2"/>
  <c r="M174" i="2"/>
  <c r="B19" i="2"/>
  <c r="B174" i="2"/>
  <c r="M173" i="2"/>
  <c r="B18" i="2"/>
  <c r="B173" i="2"/>
  <c r="M172" i="2"/>
  <c r="B17" i="2"/>
  <c r="B172" i="2"/>
  <c r="M171" i="2"/>
  <c r="B16" i="2"/>
  <c r="B171" i="2"/>
  <c r="M170" i="2"/>
  <c r="B15" i="2"/>
  <c r="B170" i="2"/>
  <c r="M169" i="2"/>
  <c r="B14" i="2"/>
  <c r="B169" i="2"/>
  <c r="M168" i="2"/>
  <c r="B13" i="2"/>
  <c r="B168" i="2"/>
  <c r="M167" i="2"/>
  <c r="B12" i="2"/>
  <c r="B167" i="2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M191" i="1"/>
  <c r="F34" i="4"/>
  <c r="F35" i="4"/>
  <c r="M159" i="1"/>
  <c r="M160" i="1"/>
  <c r="E35" i="2"/>
  <c r="E34" i="3"/>
  <c r="E36" i="3"/>
  <c r="M128" i="1"/>
  <c r="M129" i="1"/>
  <c r="D36" i="3"/>
  <c r="C36" i="4"/>
  <c r="M97" i="1"/>
  <c r="M98" i="1"/>
  <c r="C35" i="2"/>
  <c r="C36" i="2"/>
  <c r="C36" i="3"/>
  <c r="C35" i="4"/>
  <c r="M66" i="1"/>
  <c r="M67" i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5" i="1"/>
  <c r="C34" i="5" s="1"/>
  <c r="G34" i="5" s="1"/>
  <c r="H34" i="5" s="1"/>
  <c r="M36" i="4"/>
  <c r="F35" i="5"/>
  <c r="M35" i="3"/>
  <c r="E34" i="5"/>
  <c r="M36" i="3"/>
  <c r="E35" i="5"/>
  <c r="M35" i="2"/>
  <c r="D34" i="5"/>
  <c r="M36" i="1"/>
  <c r="C35" i="5" s="1"/>
  <c r="G35" i="5" s="1"/>
  <c r="H35" i="5" s="1"/>
  <c r="M36" i="2"/>
  <c r="D35" i="5"/>
  <c r="M35" i="4"/>
  <c r="F34" i="5"/>
  <c r="B36" i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/>
  <c r="M135" i="1"/>
  <c r="F11" i="1"/>
  <c r="M34" i="1"/>
  <c r="C33" i="5" s="1"/>
  <c r="G33" i="5" s="1"/>
  <c r="H33" i="5" s="1"/>
  <c r="M104" i="1"/>
  <c r="E11" i="1"/>
  <c r="M73" i="1"/>
  <c r="D11" i="1"/>
  <c r="M42" i="1"/>
  <c r="C11" i="1"/>
  <c r="M11" i="4"/>
  <c r="B191" i="1"/>
  <c r="B160" i="1"/>
  <c r="B67" i="1"/>
  <c r="B129" i="1"/>
  <c r="B98" i="1"/>
  <c r="M30" i="4"/>
  <c r="D33" i="5"/>
  <c r="M16" i="1"/>
  <c r="C15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24" i="1"/>
  <c r="C23" i="5" s="1"/>
  <c r="G23" i="5" s="1"/>
  <c r="H23" i="5" s="1"/>
  <c r="M12" i="1"/>
  <c r="C11" i="5" s="1"/>
  <c r="G11" i="5" s="1"/>
  <c r="H11" i="5" s="1"/>
  <c r="M31" i="1"/>
  <c r="C30" i="5" s="1"/>
  <c r="G30" i="5" s="1"/>
  <c r="H30" i="5" s="1"/>
  <c r="M32" i="1"/>
  <c r="C31" i="5" s="1"/>
  <c r="G31" i="5" s="1"/>
  <c r="H31" i="5" s="1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8" i="1"/>
  <c r="C27" i="5" s="1"/>
  <c r="G27" i="5" s="1"/>
  <c r="H27" i="5" s="1"/>
  <c r="M20" i="1"/>
  <c r="C19" i="5" s="1"/>
  <c r="G19" i="5" s="1"/>
  <c r="H19" i="5" s="1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1"/>
  <c r="C10" i="5" s="1"/>
  <c r="G10" i="5" s="1"/>
  <c r="H10" i="5" s="1"/>
  <c r="M27" i="1"/>
  <c r="C26" i="5" s="1"/>
  <c r="G26" i="5" s="1"/>
  <c r="H26" i="5" s="1"/>
  <c r="M23" i="1"/>
  <c r="C22" i="5" s="1"/>
  <c r="G22" i="5" s="1"/>
  <c r="H22" i="5" s="1"/>
  <c r="M19" i="1"/>
  <c r="C18" i="5" s="1"/>
  <c r="G18" i="5" s="1"/>
  <c r="H18" i="5" s="1"/>
  <c r="M15" i="1"/>
  <c r="C14" i="5" s="1"/>
  <c r="G14" i="5" s="1"/>
  <c r="H14" i="5" s="1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M30" i="1"/>
  <c r="C29" i="5" s="1"/>
  <c r="G29" i="5" s="1"/>
  <c r="H29" i="5" s="1"/>
  <c r="M26" i="1"/>
  <c r="C25" i="5" s="1"/>
  <c r="G25" i="5" s="1"/>
  <c r="H25" i="5" s="1"/>
  <c r="M22" i="1"/>
  <c r="C21" i="5" s="1"/>
  <c r="G21" i="5" s="1"/>
  <c r="H21" i="5" s="1"/>
  <c r="M18" i="1"/>
  <c r="C17" i="5" s="1"/>
  <c r="G17" i="5" s="1"/>
  <c r="H17" i="5" s="1"/>
  <c r="M14" i="1"/>
  <c r="C13" i="5" s="1"/>
  <c r="G13" i="5" s="1"/>
  <c r="H13" i="5" s="1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33" i="1"/>
  <c r="C32" i="5" s="1"/>
  <c r="G32" i="5" s="1"/>
  <c r="H32" i="5" s="1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M29" i="1"/>
  <c r="C28" i="5" s="1"/>
  <c r="G28" i="5" s="1"/>
  <c r="H28" i="5" s="1"/>
  <c r="M25" i="1"/>
  <c r="C24" i="5" s="1"/>
  <c r="G24" i="5" s="1"/>
  <c r="H24" i="5" s="1"/>
  <c r="M21" i="1"/>
  <c r="C20" i="5" s="1"/>
  <c r="G20" i="5" s="1"/>
  <c r="H20" i="5" s="1"/>
  <c r="M17" i="1"/>
  <c r="C16" i="5"/>
  <c r="G16" i="5" s="1"/>
  <c r="H16" i="5" s="1"/>
  <c r="M13" i="1"/>
  <c r="C12" i="5"/>
  <c r="G12" i="5" s="1"/>
  <c r="H12" i="5" s="1"/>
  <c r="F10" i="5"/>
  <c r="C7" i="1"/>
  <c r="C6" i="1"/>
  <c r="C5" i="1"/>
  <c r="B7" i="5"/>
  <c r="B6" i="5"/>
  <c r="B5" i="5"/>
  <c r="G5" i="5"/>
  <c r="L6" i="1"/>
  <c r="B30" i="5"/>
  <c r="B31" i="5"/>
  <c r="B32" i="5"/>
  <c r="B33" i="5"/>
  <c r="B34" i="1"/>
  <c r="B65" i="1"/>
  <c r="B34" i="5"/>
  <c r="B35" i="1"/>
  <c r="G15" i="5"/>
  <c r="H15" i="5" s="1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89" i="1"/>
  <c r="B158" i="1"/>
  <c r="B127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" i="1"/>
  <c r="B14" i="1"/>
  <c r="B14" i="5"/>
  <c r="B16" i="1"/>
  <c r="B17" i="1"/>
  <c r="B18" i="1"/>
  <c r="B18" i="5"/>
  <c r="B20" i="1"/>
  <c r="B21" i="1"/>
  <c r="B22" i="1"/>
  <c r="B23" i="1"/>
  <c r="B24" i="1"/>
  <c r="B25" i="1"/>
  <c r="B26" i="1"/>
  <c r="B26" i="5"/>
  <c r="B28" i="1"/>
  <c r="B29" i="1"/>
  <c r="B30" i="1"/>
  <c r="B10" i="5"/>
  <c r="B185" i="1"/>
  <c r="B154" i="1"/>
  <c r="B183" i="1"/>
  <c r="B152" i="1"/>
  <c r="B181" i="1"/>
  <c r="B150" i="1"/>
  <c r="B179" i="1"/>
  <c r="B148" i="1"/>
  <c r="B177" i="1"/>
  <c r="B146" i="1"/>
  <c r="B175" i="1"/>
  <c r="B144" i="1"/>
  <c r="B173" i="1"/>
  <c r="B142" i="1"/>
  <c r="B171" i="1"/>
  <c r="B140" i="1"/>
  <c r="B169" i="1"/>
  <c r="B138" i="1"/>
  <c r="B167" i="1"/>
  <c r="B136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90" i="1"/>
  <c r="B59" i="1"/>
  <c r="B119" i="1"/>
  <c r="B88" i="1"/>
  <c r="B57" i="1"/>
  <c r="B117" i="1"/>
  <c r="B86" i="1"/>
  <c r="B55" i="1"/>
  <c r="B115" i="1"/>
  <c r="B84" i="1"/>
  <c r="B53" i="1"/>
  <c r="B111" i="1"/>
  <c r="B80" i="1"/>
  <c r="B49" i="1"/>
  <c r="B109" i="1"/>
  <c r="B78" i="1"/>
  <c r="B47" i="1"/>
  <c r="B107" i="1"/>
  <c r="B76" i="1"/>
  <c r="B45" i="1"/>
  <c r="B105" i="1"/>
  <c r="B74" i="1"/>
  <c r="B43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92" i="1"/>
  <c r="B61" i="1"/>
  <c r="B113" i="1"/>
  <c r="B82" i="1"/>
  <c r="B51" i="1"/>
  <c r="B19" i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43" i="1"/>
  <c r="B120" i="1"/>
  <c r="B89" i="1"/>
  <c r="B58" i="1"/>
  <c r="B108" i="1"/>
  <c r="B77" i="1"/>
  <c r="B46" i="1"/>
  <c r="B104" i="1"/>
  <c r="B73" i="1"/>
  <c r="B42" i="1"/>
  <c r="B112" i="1"/>
  <c r="B81" i="1"/>
  <c r="B5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<sst xmlns="http://schemas.openxmlformats.org/spreadsheetml/2006/main" count="599" uniqueCount="487">
  <si>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</si>
  <si>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</si>
  <si>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</si>
  <si>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</si>
  <si>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</si>
  <si>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</si>
  <si>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</si>
  <si>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</si>
  <si>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</si>
  <si>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</si>
  <si>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</si>
  <si>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</si>
  <si>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</si>
  <si>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</si>
  <si>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</si>
  <si>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</si>
  <si>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</si>
  <si>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</si>
  <si>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</si>
  <si>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</si>
  <si>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</si>
  <si>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</si>
  <si>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</si>
  <si>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</si>
  <si>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</si>
  <si>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</si>
  <si>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</si>
  <si>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</si>
  <si>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</si>
  <si>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</si>
  <si>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</si>
  <si>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</si>
  <si>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</si>
  <si>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</si>
  <si>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</si>
  <si>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</si>
  <si>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</si>
  <si>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</si>
  <si>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</si>
  <si>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</si>
  <si>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</si>
  <si>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</si>
  <si>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</si>
  <si>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</si>
  <si>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</si>
  <si>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</si>
  <si>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</si>
  <si>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</si>
  <si>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</si>
  <si>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</si>
  <si>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</si>
  <si>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</si>
  <si>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</si>
  <si>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</si>
  <si>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</si>
  <si>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</si>
  <si>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</si>
  <si>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</si>
  <si>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</si>
  <si>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</si>
  <si>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</si>
  <si>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</si>
  <si>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</si>
  <si>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</si>
  <si>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</si>
  <si>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</si>
  <si>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</si>
  <si>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</si>
  <si>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</si>
  <si>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</si>
  <si>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</si>
  <si>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</si>
  <si>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</si>
  <si>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</si>
  <si>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</si>
  <si>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</si>
  <si>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</si>
  <si>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</si>
  <si>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</si>
  <si>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</si>
  <si>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</si>
  <si>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</si>
  <si>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</si>
  <si>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</si>
  <si>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</si>
  <si>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</si>
  <si>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</si>
  <si>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</si>
  <si>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</si>
  <si>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</si>
  <si>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</si>
  <si>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</si>
  <si>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</si>
  <si>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</si>
  <si>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</si>
  <si>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</si>
  <si>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</si>
  <si>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</si>
  <si>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</si>
  <si>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</si>
  <si>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</si>
  <si>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</si>
  <si>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</si>
  <si>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</si>
  <si>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</si>
  <si>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</si>
  <si>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</si>
  <si>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</si>
  <si>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</si>
  <si>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</si>
  <si>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</si>
  <si>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</si>
  <si>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</si>
  <si>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</si>
  <si>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</si>
  <si>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</si>
  <si>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</si>
  <si>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</si>
  <si>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</si>
  <si>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</si>
  <si>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</si>
  <si>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</si>
  <si>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</si>
  <si>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</si>
  <si>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</si>
  <si>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</si>
  <si>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</si>
  <si>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</si>
  <si>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</si>
  <si>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</si>
  <si>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</si>
  <si>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</si>
  <si>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</si>
  <si>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</si>
  <si>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</si>
  <si>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</si>
  <si>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</si>
  <si>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</si>
  <si>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</si>
  <si>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</si>
  <si>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</si>
  <si>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</si>
  <si>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</si>
  <si>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</si>
  <si>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</si>
  <si>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</si>
  <si>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</si>
  <si>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</si>
  <si>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</si>
  <si>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</si>
  <si>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</si>
  <si>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</si>
  <si>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</si>
  <si>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</si>
  <si>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</si>
  <si>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</si>
  <si>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</si>
  <si>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</si>
  <si>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</si>
  <si>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</si>
  <si>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</si>
  <si>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</si>
  <si>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</si>
  <si>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</si>
  <si>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</si>
  <si>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</si>
  <si>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</si>
  <si>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</si>
  <si>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</si>
  <si>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</si>
  <si>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</si>
  <si>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</si>
  <si>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</si>
  <si>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</si>
  <si>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</si>
  <si>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</si>
  <si>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</si>
  <si>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</si>
  <si>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</si>
  <si>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</si>
  <si>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</si>
  <si>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</si>
  <si>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</si>
  <si>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</si>
  <si>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</si>
  <si>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</si>
  <si>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</si>
  <si>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</si>
  <si>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</si>
  <si>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</si>
  <si>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</si>
  <si>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</si>
  <si>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</si>
  <si>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</si>
  <si>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</si>
  <si>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</si>
  <si>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</si>
  <si>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</si>
  <si>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</si>
  <si>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</si>
  <si>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</si>
  <si>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</si>
  <si>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</si>
  <si>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</si>
  <si>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</si>
  <si>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</si>
  <si>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</si>
  <si>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</si>
  <si>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</si>
  <si>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</si>
  <si>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</si>
  <si>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</si>
  <si>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</si>
  <si>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</si>
  <si>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</si>
  <si>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</si>
  <si>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</si>
  <si>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</si>
  <si>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</si>
  <si>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</si>
  <si>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</si>
  <si>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</si>
  <si>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</si>
  <si>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</si>
  <si>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</si>
  <si>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</si>
  <si>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</si>
  <si>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</si>
  <si>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</si>
  <si>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</si>
  <si>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</si>
  <si>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</si>
  <si>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</si>
  <si>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</si>
  <si>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</si>
  <si>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</si>
  <si>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</si>
  <si>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</si>
  <si>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</si>
  <si>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</si>
  <si>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</si>
  <si>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</si>
  <si>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</si>
  <si>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</si>
  <si>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</si>
  <si>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</si>
  <si>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</si>
  <si>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</si>
  <si>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</si>
  <si>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</si>
  <si>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</si>
  <si>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</si>
  <si>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</si>
  <si>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</si>
  <si>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</si>
  <si>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</si>
  <si>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</si>
  <si>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</si>
  <si>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</si>
  <si>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</si>
  <si>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</si>
  <si>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</si>
  <si>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</si>
  <si>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</si>
  <si>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</si>
  <si>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</si>
  <si>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</si>
  <si>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</si>
  <si>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</si>
  <si>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</si>
  <si>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</si>
  <si>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</si>
  <si>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</si>
  <si>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</si>
  <si>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</si>
  <si>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</si>
  <si>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</si>
  <si>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</si>
  <si>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</si>
  <si>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</si>
  <si>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</si>
  <si>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</si>
  <si>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</si>
  <si>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</si>
  <si>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</si>
  <si>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</si>
  <si>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</si>
  <si>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</si>
  <si>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</si>
  <si>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</si>
  <si>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</si>
  <si>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</si>
  <si>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</si>
  <si>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</si>
  <si>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</si>
  <si>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</si>
  <si>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</si>
  <si>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</si>
  <si>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</si>
  <si>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</si>
  <si>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</si>
  <si>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</si>
  <si>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</si>
  <si>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</si>
  <si>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</si>
  <si>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</si>
  <si>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</si>
  <si>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</si>
  <si>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</si>
  <si>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</si>
  <si>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</si>
  <si>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</si>
  <si>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</si>
  <si>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</si>
  <si>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</si>
  <si>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</si>
  <si>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</si>
  <si>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</si>
  <si>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</si>
  <si>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</si>
  <si>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</si>
  <si>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</si>
  <si>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</si>
  <si>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</si>
  <si>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</si>
  <si>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</si>
  <si>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</si>
  <si>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</si>
  <si>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</si>
  <si>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</si>
  <si>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</si>
  <si>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</si>
  <si>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</si>
  <si>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</si>
  <si>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</si>
  <si>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</si>
  <si>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</si>
  <si>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</si>
  <si>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</si>
  <si>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</si>
  <si>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</si>
  <si>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</si>
  <si>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</si>
  <si>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</si>
  <si>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</si>
  <si>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</si>
  <si>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</si>
  <si>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</si>
  <si>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</si>
  <si>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</si>
  <si>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</si>
  <si>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</si>
  <si>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</si>
  <si>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</si>
  <si>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</si>
  <si>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</si>
  <si>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</si>
  <si>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</si>
  <si>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</si>
  <si>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</si>
  <si>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</si>
  <si>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</si>
  <si>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</si>
  <si>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</si>
  <si>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</si>
  <si>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</si>
  <si>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</si>
  <si>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</si>
  <si>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</si>
  <si>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</si>
  <si>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</si>
  <si>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</si>
  <si>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</si>
  <si>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</si>
  <si>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</si>
  <si>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</si>
  <si>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</si>
  <si>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</si>
  <si>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</si>
  <si>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</si>
  <si>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</si>
  <si>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</si>
  <si>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</si>
  <si>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</si>
  <si>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</si>
  <si>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</si>
  <si>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</si>
  <si>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</si>
  <si>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</si>
  <si>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</si>
  <si>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</si>
  <si>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</si>
  <si>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</si>
  <si>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</si>
  <si>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</si>
  <si>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</si>
  <si>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</si>
  <si>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</si>
  <si>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</si>
  <si>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</si>
  <si>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</si>
  <si>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</si>
  <si>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</si>
  <si>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</si>
  <si>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</si>
  <si>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</si>
  <si>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</si>
  <si>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</si>
  <si>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</si>
  <si>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</si>
  <si>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</si>
  <si>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</si>
  <si>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</si>
  <si>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</si>
  <si>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</si>
  <si>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</si>
  <si>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</si>
  <si>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</si>
  <si>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</si>
  <si>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</si>
  <si>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</si>
  <si>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</si>
  <si>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</si>
  <si>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</si>
  <si>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</si>
  <si>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</si>
  <si>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</si>
  <si>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</si>
  <si>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</si>
  <si>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</si>
  <si>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</si>
  <si>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</si>
  <si>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</si>
  <si>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</si>
  <si>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</si>
  <si>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</si>
  <si>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</si>
  <si>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</si>
  <si>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</si>
  <si>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</si>
  <si>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</si>
  <si>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</si>
  <si>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</si>
  <si>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</si>
  <si>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</si>
  <si>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</si>
  <si>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</si>
  <si>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</si>
  <si>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</si>
  <si>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</si>
  <si>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</si>
  <si>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</si>
  <si>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</si>
  <si>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</si>
  <si>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</si>
  <si>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</si>
  <si>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</si>
  <si>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</si>
  <si>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</si>
  <si>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</si>
  <si>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</si>
  <si>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</si>
  <si>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</si>
  <si>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</si>
  <si>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</si>
  <si>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</si>
  <si>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</si>
  <si>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</si>
  <si>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</si>
  <si>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</si>
  <si>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</si>
  <si>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</si>
  <si>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</si>
  <si>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</si>
  <si>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</si>
  <si>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</si>
  <si>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</si>
  <si>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</si>
  <si>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</si>
  <si>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</si>
  <si>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</si>
  <si>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</si>
  <si>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</si>
  <si>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</si>
  <si>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</si>
  <si>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Henky Prionggo</t>
  </si>
  <si>
    <t>Seni Budaya (Choir)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</si>
</sst>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51"/>
  <sheetViews>
    <sheetView topLeftCell="D3" zoomScaleNormal="100" zoomScaleSheetLayoutView="110" workbookViewId="0">
      <selection activeCell="K16" sqref="K16"/>
    </sheetView>
  </sheetViews>
  <sheetFormatPr defaultColWidth="9.08984375" defaultRowHeight="14.5" x14ac:dyDescent="0.35"/>
  <cols>
    <col min="1" max="1" width="9.08984375" style="3"/>
    <col min="2" max="2" width="29.36328125" style="3" customWidth="1"/>
    <col min="3" max="3" width="3.6328125" style="5" customWidth="1"/>
    <col min="4" max="8" width="9.08984375" style="3"/>
    <col min="9" max="9" width="11.54296875" style="3" customWidth="1"/>
    <col min="10" max="10" width="9.08984375" style="3"/>
    <col min="11" max="11" width="12.1796875" style="3" customWidth="1"/>
    <col min="12" max="16" width="9.08984375" style="3"/>
    <col min="17" max="29" width="30.6328125" style="3" customWidth="1"/>
    <col min="30" max="41" width="27.6328125" style="3" customWidth="1"/>
    <col min="42" max="16384" width="9.08984375" style="3"/>
  </cols>
  <sheetData>
    <row r="2" spans="2:15" ht="34.5" x14ac:dyDescent="0.6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4.5" x14ac:dyDescent="0.85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" thickBot="1" x14ac:dyDescent="0.4"/>
    <row r="15" spans="2:15" s="13" customFormat="1" ht="23.5" x14ac:dyDescent="0.55000000000000004">
      <c r="B15" s="6" t="s">
        <v>22</v>
      </c>
      <c r="C15" s="7" t="s">
        <v>8</v>
      </c>
      <c r="D15" s="82" t="s">
        <v>485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5" x14ac:dyDescent="0.55000000000000004">
      <c r="B16" s="14" t="s">
        <v>25</v>
      </c>
      <c r="C16" s="15" t="s">
        <v>8</v>
      </c>
      <c r="D16" s="83" t="s">
        <v>486</v>
      </c>
      <c r="E16" s="83"/>
      <c r="F16" s="83"/>
      <c r="G16" s="83"/>
      <c r="H16" s="83"/>
      <c r="I16" s="16" t="s">
        <v>26</v>
      </c>
      <c r="J16" s="15" t="s">
        <v>8</v>
      </c>
      <c r="K16" s="17">
        <v>9.1</v>
      </c>
      <c r="L16" s="18"/>
      <c r="M16" s="18"/>
      <c r="N16" s="19"/>
      <c r="O16" s="12"/>
    </row>
    <row r="17" spans="1:41" s="13" customFormat="1" ht="30" customHeight="1" x14ac:dyDescent="0.55000000000000004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6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35">
      <c r="A25" s="28">
        <v>1</v>
      </c>
      <c r="B25" s="29" t="str">
        <f t="shared" ref="B25:B50" si="1">IF(HLOOKUP($K$16,Daftar_Siswa,A25+1,FALSE)&lt;&gt;0,HLOOKUP($K$16,Daftar_Siswa,A25+1,FALSE),"")</f>
        <v>ADELBERT REINHARD RIANG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35">
      <c r="A26" s="28">
        <v>2</v>
      </c>
      <c r="B26" s="29" t="str">
        <f t="shared" si="1"/>
        <v>ALENA PANNA SOEGIANTO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35">
      <c r="A27" s="28">
        <v>3</v>
      </c>
      <c r="B27" s="29" t="str">
        <f t="shared" si="1"/>
        <v>AMARANTA KENNISHIA DIMATEA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35">
      <c r="A28" s="28">
        <v>4</v>
      </c>
      <c r="B28" s="29" t="str">
        <f t="shared" si="1"/>
        <v>CHARISSA NINA JONATHAN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35">
      <c r="A29" s="28">
        <v>5</v>
      </c>
      <c r="B29" s="29" t="str">
        <f t="shared" si="1"/>
        <v>CHRISTIAN NATHANAEL P.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35">
      <c r="A30" s="28">
        <v>6</v>
      </c>
      <c r="B30" s="29" t="str">
        <f t="shared" si="1"/>
        <v>CHRISTOPHE ANDRE AGUNG LAWIN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35">
      <c r="A31" s="28">
        <v>7</v>
      </c>
      <c r="B31" s="29" t="str">
        <f t="shared" si="1"/>
        <v xml:space="preserve">COLLIN DIMAS 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35">
      <c r="A32" s="28">
        <v>8</v>
      </c>
      <c r="B32" s="29" t="str">
        <f t="shared" si="1"/>
        <v>CRYSTALIA REDEMPTA SHANNIQUE AVEZA W.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35">
      <c r="A33" s="28">
        <v>9</v>
      </c>
      <c r="B33" s="29" t="str">
        <f t="shared" si="1"/>
        <v>DONI ANTONIO PUTRA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35">
      <c r="A34" s="28">
        <v>10</v>
      </c>
      <c r="B34" s="29" t="str">
        <f t="shared" si="1"/>
        <v>EUGENE JEREMY KIE TOREDJO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35">
      <c r="A35" s="28">
        <v>11</v>
      </c>
      <c r="B35" s="29" t="str">
        <f t="shared" si="1"/>
        <v>FILBERT MATHIAS HALOMOAN SITORUS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35">
      <c r="A36" s="28">
        <v>12</v>
      </c>
      <c r="B36" s="29" t="str">
        <f t="shared" si="1"/>
        <v>ISHAK ZERAH TANUPUTRA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35">
      <c r="A37" s="28">
        <v>13</v>
      </c>
      <c r="B37" s="29" t="str">
        <f t="shared" si="1"/>
        <v>JAMISON WIJAYA</v>
      </c>
      <c r="AK37" s="31"/>
      <c r="AL37" s="1"/>
      <c r="AM37" s="1"/>
      <c r="AN37" s="1"/>
      <c r="AO37" s="1"/>
    </row>
    <row r="38" spans="1:41" hidden="1" x14ac:dyDescent="0.35">
      <c r="A38" s="28">
        <v>14</v>
      </c>
      <c r="B38" s="29" t="str">
        <f t="shared" si="1"/>
        <v>JENNIFER</v>
      </c>
      <c r="AK38" s="1"/>
      <c r="AL38" s="1"/>
      <c r="AM38" s="1"/>
      <c r="AN38" s="1"/>
      <c r="AO38" s="1"/>
    </row>
    <row r="39" spans="1:41" hidden="1" x14ac:dyDescent="0.35">
      <c r="A39" s="28">
        <v>15</v>
      </c>
      <c r="B39" s="29" t="str">
        <f t="shared" si="1"/>
        <v>JENNIFER ALESSANDRA DIAZ SIMANJUNTAK</v>
      </c>
      <c r="AK39" s="31"/>
      <c r="AL39" s="1"/>
      <c r="AM39" s="1"/>
      <c r="AN39" s="1"/>
      <c r="AO39" s="1"/>
    </row>
    <row r="40" spans="1:41" hidden="1" x14ac:dyDescent="0.35">
      <c r="A40" s="28">
        <v>16</v>
      </c>
      <c r="B40" s="29" t="str">
        <f t="shared" si="1"/>
        <v>JENNISE PATRICIA SUNARYO</v>
      </c>
      <c r="AK40" s="31"/>
      <c r="AL40" s="31"/>
      <c r="AM40" s="33"/>
      <c r="AN40" s="33"/>
      <c r="AO40" s="1"/>
    </row>
    <row r="41" spans="1:41" hidden="1" x14ac:dyDescent="0.35">
      <c r="A41" s="28">
        <v>17</v>
      </c>
      <c r="B41" s="29" t="str">
        <f t="shared" si="1"/>
        <v>JOSEPHINE WIDJAJA</v>
      </c>
      <c r="AK41" s="31"/>
      <c r="AL41" s="31"/>
      <c r="AM41" s="33"/>
      <c r="AN41" s="33"/>
      <c r="AO41" s="1"/>
    </row>
    <row r="42" spans="1:41" hidden="1" x14ac:dyDescent="0.35">
      <c r="A42" s="28">
        <v>18</v>
      </c>
      <c r="B42" s="29" t="str">
        <f t="shared" si="1"/>
        <v>JUAN NATHAN</v>
      </c>
      <c r="AK42" s="31"/>
      <c r="AL42" s="31"/>
      <c r="AM42" s="33"/>
      <c r="AN42" s="33"/>
      <c r="AO42" s="1"/>
    </row>
    <row r="43" spans="1:41" hidden="1" x14ac:dyDescent="0.35">
      <c r="A43" s="28">
        <v>19</v>
      </c>
      <c r="B43" s="29" t="str">
        <f t="shared" si="1"/>
        <v>KATHRYN CAHYADI</v>
      </c>
      <c r="AK43" s="32"/>
      <c r="AL43" s="31"/>
      <c r="AM43" s="33"/>
      <c r="AN43" s="33"/>
      <c r="AO43" s="1"/>
    </row>
    <row r="44" spans="1:41" hidden="1" x14ac:dyDescent="0.35">
      <c r="A44" s="28">
        <v>20</v>
      </c>
      <c r="B44" s="29" t="str">
        <f t="shared" si="1"/>
        <v>KYRA RISANTI RUSLY</v>
      </c>
      <c r="AK44" s="32"/>
      <c r="AL44" s="31"/>
      <c r="AM44" s="33"/>
      <c r="AN44" s="33"/>
      <c r="AO44" s="1"/>
    </row>
    <row r="45" spans="1:41" hidden="1" x14ac:dyDescent="0.35">
      <c r="A45" s="28">
        <v>21</v>
      </c>
      <c r="B45" s="29" t="str">
        <f t="shared" si="1"/>
        <v>LOUIS VELASCO MULJONO</v>
      </c>
      <c r="AK45" s="32"/>
      <c r="AL45" s="31"/>
      <c r="AM45" s="33"/>
      <c r="AN45" s="33"/>
      <c r="AO45" s="1"/>
    </row>
    <row r="46" spans="1:41" hidden="1" x14ac:dyDescent="0.35">
      <c r="A46" s="28">
        <v>22</v>
      </c>
      <c r="B46" s="29" t="str">
        <f t="shared" si="1"/>
        <v>NICOLE VENA CHANDRA</v>
      </c>
      <c r="AK46" s="32"/>
      <c r="AL46" s="31"/>
      <c r="AM46" s="33"/>
      <c r="AN46" s="33"/>
      <c r="AO46" s="1"/>
    </row>
    <row r="47" spans="1:41" hidden="1" x14ac:dyDescent="0.35">
      <c r="A47" s="28">
        <v>23</v>
      </c>
      <c r="B47" s="29" t="str">
        <f t="shared" si="1"/>
        <v>WILSON EKAPUTRA TANUWIDJAJA</v>
      </c>
      <c r="AK47" s="32"/>
      <c r="AL47" s="31"/>
      <c r="AM47" s="33"/>
      <c r="AN47" s="33"/>
      <c r="AO47" s="1"/>
    </row>
    <row r="48" spans="1:41" hidden="1" x14ac:dyDescent="0.3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idden="1" x14ac:dyDescent="0.3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35">
      <c r="A50" s="28">
        <v>26</v>
      </c>
      <c r="B50" s="29" t="str">
        <f t="shared" si="1"/>
        <v/>
      </c>
      <c r="C50" s="3"/>
    </row>
    <row r="51" spans="1:41" hidden="1" x14ac:dyDescent="0.3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 xr:uid="{00000000-0002-0000-0000-000000000000}">
      <formula1>$K$27:$K$28</formula1>
    </dataValidation>
    <dataValidation type="list" allowBlank="1" showInputMessage="1" showErrorMessage="1" sqref="K16" xr:uid="{00000000-0002-0000-0000-000001000000}">
      <formula1>Grade</formula1>
    </dataValidation>
    <dataValidation type="list" allowBlank="1" showInputMessage="1" showErrorMessage="1" sqref="K15" xr:uid="{00000000-0002-0000-0000-000002000000}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4.5" x14ac:dyDescent="0.35"/>
  <cols>
    <col min="2" max="2" width="36" bestFit="1" customWidth="1"/>
    <col min="3" max="3" width="30.453125" bestFit="1" customWidth="1"/>
    <col min="4" max="4" width="44.81640625" bestFit="1" customWidth="1"/>
    <col min="5" max="5" width="34" bestFit="1" customWidth="1"/>
    <col min="6" max="6" width="20.453125" bestFit="1" customWidth="1"/>
    <col min="7" max="7" width="21.6328125" bestFit="1" customWidth="1"/>
    <col min="8" max="8" width="24.36328125" bestFit="1" customWidth="1"/>
    <col min="9" max="9" width="23.1796875" bestFit="1" customWidth="1"/>
    <col min="10" max="10" width="36.54296875" bestFit="1" customWidth="1"/>
    <col min="11" max="11" width="36.453125" bestFit="1" customWidth="1"/>
    <col min="12" max="12" width="31.90625" bestFit="1" customWidth="1"/>
    <col min="13" max="13" width="35.36328125" bestFit="1" customWidth="1"/>
    <col min="14" max="14" width="27.6328125" bestFit="1" customWidth="1"/>
    <col min="15" max="15" width="24" bestFit="1" customWidth="1"/>
    <col min="16" max="16" width="27.1796875" bestFit="1" customWidth="1"/>
    <col min="17" max="17" width="28.54296875" bestFit="1" customWidth="1"/>
    <col min="18" max="21" width="21" customWidth="1"/>
  </cols>
  <sheetData>
    <row r="5" spans="1:21" x14ac:dyDescent="0.3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3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3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3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3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3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3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3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3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3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3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3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3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3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3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3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3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3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3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3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3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3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3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3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3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3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91"/>
  <sheetViews>
    <sheetView tabSelected="1" topLeftCell="A8" zoomScale="55" zoomScaleNormal="55" workbookViewId="0">
      <selection activeCell="O19" sqref="O19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35">
      <c r="A5" s="40"/>
      <c r="B5" s="40" t="s">
        <v>482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P</v>
      </c>
      <c r="E9" s="63" t="str">
        <f>B101</f>
        <v>Q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ADELBERT REINHARD RIANG</v>
      </c>
      <c r="C11" s="60" t="str">
        <f t="shared" ref="C11:C36" si="0">M42</f>
        <v/>
      </c>
      <c r="D11" s="60" t="str">
        <f t="shared" ref="D11:D36" si="1">M73</f>
        <v/>
      </c>
      <c r="E11" s="60" t="str">
        <f t="shared" ref="E11:E36" si="2">M104</f>
        <v/>
      </c>
      <c r="F11" s="60" t="str">
        <f>M135</f>
        <v/>
      </c>
      <c r="G11" s="60" t="str">
        <f>M166</f>
        <v/>
      </c>
      <c r="H11" s="61"/>
      <c r="I11" s="61"/>
      <c r="J11" s="61"/>
      <c r="K11" s="61"/>
      <c r="L11" s="61"/>
      <c r="M11" s="78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ALENA PANNA SOEGIANTO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78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AMARANTA KENNISHIA DIMATEA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78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CHARISSA NINA JONATHAN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78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CHRISTIAN NATHANAEL P.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78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CHRISTOPHE ANDRE AGUNG LAWIN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78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78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78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DONI ANTONIO PUTRA</v>
      </c>
      <c r="C19" s="60">
        <f t="shared" si="0"/>
        <v>82.25</v>
      </c>
      <c r="D19" s="60">
        <f t="shared" si="1"/>
        <v>81</v>
      </c>
      <c r="E19" s="60"/>
      <c r="F19" s="60"/>
      <c r="G19" s="60"/>
      <c r="H19" s="70"/>
      <c r="I19" s="70"/>
      <c r="J19" s="70"/>
      <c r="K19" s="70"/>
      <c r="L19" s="70"/>
      <c r="M19" s="78">
        <f t="shared" si="5"/>
        <v>81.5</v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EUGENE JEREMY KIE TOREDJO</v>
      </c>
      <c r="C20" s="60" t="str">
        <f t="shared" si="0"/>
        <v/>
      </c>
      <c r="D20" s="60" t="str">
        <f t="shared" si="1"/>
        <v/>
      </c>
      <c r="E20" s="60"/>
      <c r="F20" s="60"/>
      <c r="G20" s="60"/>
      <c r="H20" s="70"/>
      <c r="I20" s="70"/>
      <c r="J20" s="70"/>
      <c r="K20" s="70"/>
      <c r="L20" s="70"/>
      <c r="M20" s="78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FILBERT MATHIAS HALOMOAN SITORUS</v>
      </c>
      <c r="C21" s="60" t="str">
        <f t="shared" si="0"/>
        <v/>
      </c>
      <c r="D21" s="60" t="str">
        <f t="shared" si="1"/>
        <v/>
      </c>
      <c r="E21" s="60"/>
      <c r="F21" s="60"/>
      <c r="G21" s="60"/>
      <c r="H21" s="70"/>
      <c r="I21" s="70"/>
      <c r="J21" s="70"/>
      <c r="K21" s="70"/>
      <c r="L21" s="70"/>
      <c r="M21" s="78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ISHAK ZERAH TANUPUTRA</v>
      </c>
      <c r="C22" s="60" t="str">
        <f t="shared" si="0"/>
        <v/>
      </c>
      <c r="D22" s="60" t="str">
        <f t="shared" si="1"/>
        <v/>
      </c>
      <c r="E22" s="60"/>
      <c r="F22" s="60"/>
      <c r="G22" s="60"/>
      <c r="H22" s="70"/>
      <c r="I22" s="70"/>
      <c r="J22" s="70"/>
      <c r="K22" s="70"/>
      <c r="L22" s="70"/>
      <c r="M22" s="78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JAMISON WIJAYA</v>
      </c>
      <c r="C23" s="60" t="str">
        <f t="shared" si="0"/>
        <v/>
      </c>
      <c r="D23" s="60" t="str">
        <f t="shared" si="1"/>
        <v/>
      </c>
      <c r="E23" s="60"/>
      <c r="F23" s="60"/>
      <c r="G23" s="60"/>
      <c r="H23" s="70"/>
      <c r="I23" s="70"/>
      <c r="J23" s="70"/>
      <c r="K23" s="70"/>
      <c r="L23" s="70"/>
      <c r="M23" s="78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JENNIFER</v>
      </c>
      <c r="C24" s="60" t="str">
        <f t="shared" si="0"/>
        <v/>
      </c>
      <c r="D24" s="60" t="str">
        <f t="shared" si="1"/>
        <v/>
      </c>
      <c r="E24" s="60"/>
      <c r="F24" s="60"/>
      <c r="G24" s="60"/>
      <c r="H24" s="70"/>
      <c r="I24" s="70"/>
      <c r="J24" s="70"/>
      <c r="K24" s="70"/>
      <c r="L24" s="70"/>
      <c r="M24" s="78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 t="str">
        <f t="shared" si="1"/>
        <v/>
      </c>
      <c r="E25" s="60"/>
      <c r="F25" s="60"/>
      <c r="G25" s="60"/>
      <c r="H25" s="70"/>
      <c r="I25" s="70"/>
      <c r="J25" s="70"/>
      <c r="K25" s="70"/>
      <c r="L25" s="70"/>
      <c r="M25" s="78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JENNISE PATRICIA SUNARYO</v>
      </c>
      <c r="C26" s="60" t="str">
        <f t="shared" si="0"/>
        <v/>
      </c>
      <c r="D26" s="60" t="str">
        <f t="shared" si="1"/>
        <v/>
      </c>
      <c r="E26" s="60"/>
      <c r="F26" s="60"/>
      <c r="G26" s="60"/>
      <c r="H26" s="70"/>
      <c r="I26" s="70"/>
      <c r="J26" s="70"/>
      <c r="K26" s="70"/>
      <c r="L26" s="70"/>
      <c r="M26" s="78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JOSEPHINE WIDJAJA</v>
      </c>
      <c r="C27" s="60" t="str">
        <f t="shared" si="0"/>
        <v/>
      </c>
      <c r="D27" s="60" t="str">
        <f t="shared" si="1"/>
        <v/>
      </c>
      <c r="E27" s="60"/>
      <c r="F27" s="60"/>
      <c r="G27" s="60"/>
      <c r="H27" s="70"/>
      <c r="I27" s="70"/>
      <c r="J27" s="70"/>
      <c r="K27" s="70"/>
      <c r="L27" s="70"/>
      <c r="M27" s="78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JUAN NATHAN</v>
      </c>
      <c r="C28" s="60" t="str">
        <f t="shared" si="0"/>
        <v/>
      </c>
      <c r="D28" s="60" t="str">
        <f t="shared" si="1"/>
        <v/>
      </c>
      <c r="E28" s="60"/>
      <c r="F28" s="60"/>
      <c r="G28" s="60"/>
      <c r="H28" s="70"/>
      <c r="I28" s="70"/>
      <c r="J28" s="70"/>
      <c r="K28" s="70"/>
      <c r="L28" s="70"/>
      <c r="M28" s="78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KATHRYN CAHYADI</v>
      </c>
      <c r="C29" s="60">
        <f t="shared" si="0"/>
        <v>78.25</v>
      </c>
      <c r="D29" s="60">
        <f t="shared" si="1"/>
        <v>79.25</v>
      </c>
      <c r="E29" s="60"/>
      <c r="F29" s="60"/>
      <c r="G29" s="60"/>
      <c r="H29" s="70"/>
      <c r="I29" s="70"/>
      <c r="J29" s="70"/>
      <c r="K29" s="70"/>
      <c r="L29" s="70"/>
      <c r="M29" s="78">
        <f t="shared" si="5"/>
        <v>78.849999999999994</v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KYRA RISANTI RUSLY</v>
      </c>
      <c r="C30" s="60" t="str">
        <f t="shared" si="0"/>
        <v/>
      </c>
      <c r="D30" s="60" t="str">
        <f t="shared" si="1"/>
        <v/>
      </c>
      <c r="E30" s="60"/>
      <c r="F30" s="60"/>
      <c r="G30" s="60"/>
      <c r="H30" s="70"/>
      <c r="I30" s="70"/>
      <c r="J30" s="70"/>
      <c r="K30" s="70"/>
      <c r="L30" s="70"/>
      <c r="M30" s="78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LOUIS VELASCO MULJONO</v>
      </c>
      <c r="C31" s="60" t="str">
        <f t="shared" si="0"/>
        <v/>
      </c>
      <c r="D31" s="60" t="str">
        <f t="shared" si="1"/>
        <v/>
      </c>
      <c r="E31" s="60"/>
      <c r="F31" s="60"/>
      <c r="G31" s="60"/>
      <c r="H31" s="70"/>
      <c r="I31" s="70"/>
      <c r="J31" s="70"/>
      <c r="K31" s="70"/>
      <c r="L31" s="70"/>
      <c r="M31" s="78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NICOLE VENA CHANDRA</v>
      </c>
      <c r="C32" s="60" t="str">
        <f t="shared" si="0"/>
        <v/>
      </c>
      <c r="D32" s="60" t="str">
        <f t="shared" si="1"/>
        <v/>
      </c>
      <c r="E32" s="60"/>
      <c r="F32" s="60"/>
      <c r="G32" s="60"/>
      <c r="H32" s="70"/>
      <c r="I32" s="70"/>
      <c r="J32" s="70"/>
      <c r="K32" s="70"/>
      <c r="L32" s="70"/>
      <c r="M32" s="78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WILSON EKAPUTRA TANUWIDJAJA</v>
      </c>
      <c r="C33" s="60">
        <f t="shared" si="0"/>
        <v>88</v>
      </c>
      <c r="D33" s="60">
        <f t="shared" si="1"/>
        <v>84.25</v>
      </c>
      <c r="E33" s="60"/>
      <c r="F33" s="60"/>
      <c r="G33" s="60"/>
      <c r="H33" s="70"/>
      <c r="I33" s="70"/>
      <c r="J33" s="70"/>
      <c r="K33" s="70"/>
      <c r="L33" s="70"/>
      <c r="M33" s="78">
        <f t="shared" si="5"/>
        <v>85.75</v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5" si="7">B11</f>
        <v>ADELBERT REINHARD RIANG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7"/>
        <v>ALENA PANNA SOEGIANTO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35">
      <c r="A44" s="42">
        <v>3</v>
      </c>
      <c r="B44" s="43" t="str">
        <f t="shared" si="7"/>
        <v>AMARANTA KENNISHIA DIMATEA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35">
      <c r="A45" s="42">
        <v>4</v>
      </c>
      <c r="B45" s="43" t="str">
        <f t="shared" si="7"/>
        <v>CHARISSA NINA JONATHAN</v>
      </c>
      <c r="C45" s="77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35">
      <c r="A46" s="42">
        <v>5</v>
      </c>
      <c r="B46" s="43" t="str">
        <f t="shared" si="7"/>
        <v>CHRISTIAN NATHANAEL P.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35">
      <c r="A47" s="42">
        <v>6</v>
      </c>
      <c r="B47" s="43" t="str">
        <f t="shared" si="7"/>
        <v>CHRISTOPHE ANDRE AGUNG LAWIN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35">
      <c r="A48" s="42">
        <v>7</v>
      </c>
      <c r="B48" s="43" t="str">
        <f t="shared" si="7"/>
        <v xml:space="preserve">COLLIN DIMAS 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35">
      <c r="A49" s="42">
        <v>8</v>
      </c>
      <c r="B49" s="43" t="str">
        <f t="shared" si="7"/>
        <v>CRYSTALIA REDEMPTA SHANNIQUE AVEZA W.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35">
      <c r="A50" s="42">
        <v>9</v>
      </c>
      <c r="B50" s="43" t="str">
        <f t="shared" si="7"/>
        <v>DONI ANTONIO PUTRA</v>
      </c>
      <c r="C50" s="77">
        <v>83</v>
      </c>
      <c r="D50" s="52">
        <v>84</v>
      </c>
      <c r="E50" s="52">
        <v>82</v>
      </c>
      <c r="F50" s="52">
        <v>80</v>
      </c>
      <c r="G50" s="52"/>
      <c r="H50" s="52"/>
      <c r="I50" s="52"/>
      <c r="J50" s="52"/>
      <c r="K50" s="52"/>
      <c r="L50" s="52"/>
      <c r="M50" s="41">
        <f t="shared" si="8"/>
        <v>82.25</v>
      </c>
    </row>
    <row r="51" spans="1:13" x14ac:dyDescent="0.35">
      <c r="A51" s="42">
        <v>10</v>
      </c>
      <c r="B51" s="43" t="str">
        <f t="shared" si="7"/>
        <v>EUGENE JEREMY KIE TOREDJO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35">
      <c r="A52" s="42">
        <v>11</v>
      </c>
      <c r="B52" s="43" t="str">
        <f t="shared" si="7"/>
        <v>FILBERT MATHIAS HALOMOAN SITORUS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35">
      <c r="A53" s="42">
        <v>12</v>
      </c>
      <c r="B53" s="43" t="str">
        <f t="shared" si="7"/>
        <v>ISHAK ZERAH TANUPUTRA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35">
      <c r="A54" s="42">
        <v>13</v>
      </c>
      <c r="B54" s="43" t="str">
        <f t="shared" si="7"/>
        <v>JAMISON WIJAYA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35">
      <c r="A55" s="42">
        <v>14</v>
      </c>
      <c r="B55" s="43" t="str">
        <f t="shared" si="7"/>
        <v>JENNIFER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35">
      <c r="A56" s="42">
        <v>15</v>
      </c>
      <c r="B56" s="43" t="str">
        <f t="shared" si="7"/>
        <v>JENNIFER ALESSANDRA DIAZ SIMANJUNTAK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35">
      <c r="A57" s="42">
        <v>16</v>
      </c>
      <c r="B57" s="43" t="str">
        <f t="shared" si="7"/>
        <v>JENNISE PATRICIA SUNARYO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35">
      <c r="A58" s="42">
        <v>17</v>
      </c>
      <c r="B58" s="43" t="str">
        <f t="shared" si="7"/>
        <v>JOSEPHINE WIDJAJA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35">
      <c r="A59" s="42">
        <v>18</v>
      </c>
      <c r="B59" s="43" t="str">
        <f t="shared" si="7"/>
        <v>JUAN NATHAN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35">
      <c r="A60" s="42">
        <v>19</v>
      </c>
      <c r="B60" s="43" t="str">
        <f t="shared" si="7"/>
        <v>KATHRYN CAHYADI</v>
      </c>
      <c r="C60" s="77">
        <v>79</v>
      </c>
      <c r="D60" s="52">
        <v>80</v>
      </c>
      <c r="E60" s="52">
        <v>78</v>
      </c>
      <c r="F60" s="52">
        <v>76</v>
      </c>
      <c r="G60" s="52"/>
      <c r="H60" s="52"/>
      <c r="I60" s="52"/>
      <c r="J60" s="52"/>
      <c r="K60" s="52"/>
      <c r="L60" s="52"/>
      <c r="M60" s="41">
        <f t="shared" si="8"/>
        <v>78.25</v>
      </c>
    </row>
    <row r="61" spans="1:13" x14ac:dyDescent="0.35">
      <c r="A61" s="42">
        <v>20</v>
      </c>
      <c r="B61" s="43" t="str">
        <f t="shared" si="7"/>
        <v>KYRA RISANTI RUSLY</v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35">
      <c r="A62" s="42">
        <v>21</v>
      </c>
      <c r="B62" s="43" t="str">
        <f t="shared" si="7"/>
        <v>LOUIS VELASCO MULJONO</v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35">
      <c r="A63" s="42">
        <v>22</v>
      </c>
      <c r="B63" s="43" t="str">
        <f t="shared" si="7"/>
        <v>NICOLE VENA CHANDRA</v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35">
      <c r="A64" s="42">
        <v>23</v>
      </c>
      <c r="B64" s="43" t="str">
        <f t="shared" si="7"/>
        <v>WILSON EKAPUTRA TANUWIDJAJA</v>
      </c>
      <c r="C64" s="77">
        <v>88</v>
      </c>
      <c r="D64" s="52">
        <v>89</v>
      </c>
      <c r="E64" s="52">
        <v>87</v>
      </c>
      <c r="F64" s="52">
        <v>88</v>
      </c>
      <c r="G64" s="52"/>
      <c r="H64" s="52"/>
      <c r="I64" s="52"/>
      <c r="J64" s="52"/>
      <c r="K64" s="52"/>
      <c r="L64" s="52"/>
      <c r="M64" s="41">
        <f t="shared" si="8"/>
        <v>88</v>
      </c>
    </row>
    <row r="65" spans="1:13" x14ac:dyDescent="0.35">
      <c r="A65" s="42">
        <v>24</v>
      </c>
      <c r="B65" s="43" t="str">
        <f t="shared" si="7"/>
        <v/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35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3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35">
      <c r="A70" s="64" t="s">
        <v>478</v>
      </c>
      <c r="B70" s="76" t="s">
        <v>11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6" si="11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1"/>
        <v>ALENA PANNA SOEGIANTO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35">
      <c r="A75" s="42">
        <v>3</v>
      </c>
      <c r="B75" s="43" t="str">
        <f t="shared" si="11"/>
        <v>AMARANTA KENNISHIA DIMATEA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35">
      <c r="A76" s="42">
        <v>4</v>
      </c>
      <c r="B76" s="43" t="str">
        <f t="shared" si="11"/>
        <v>CHARISSA NINA JONATHAN</v>
      </c>
      <c r="C76" s="77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35">
      <c r="A77" s="42">
        <v>5</v>
      </c>
      <c r="B77" s="43" t="str">
        <f t="shared" si="11"/>
        <v>CHRISTIAN NATHANAEL P.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35">
      <c r="A78" s="42">
        <v>6</v>
      </c>
      <c r="B78" s="43" t="str">
        <f t="shared" si="11"/>
        <v>CHRISTOPHE ANDRE AGUNG LAWIN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35">
      <c r="A79" s="42">
        <v>7</v>
      </c>
      <c r="B79" s="43" t="str">
        <f t="shared" si="11"/>
        <v xml:space="preserve">COLLIN DIMAS 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35">
      <c r="A80" s="42">
        <v>8</v>
      </c>
      <c r="B80" s="43" t="str">
        <f t="shared" si="11"/>
        <v>CRYSTALIA REDEMPTA SHANNIQUE AVEZA W.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35">
      <c r="A81" s="42">
        <v>9</v>
      </c>
      <c r="B81" s="43" t="str">
        <f t="shared" si="11"/>
        <v>DONI ANTONIO PUTRA</v>
      </c>
      <c r="C81" s="77">
        <v>82</v>
      </c>
      <c r="D81" s="52">
        <v>80</v>
      </c>
      <c r="E81" s="52">
        <v>80</v>
      </c>
      <c r="F81" s="52">
        <v>82</v>
      </c>
      <c r="G81" s="52"/>
      <c r="H81" s="52"/>
      <c r="I81" s="52"/>
      <c r="J81" s="52"/>
      <c r="K81" s="52"/>
      <c r="L81" s="52"/>
      <c r="M81" s="41">
        <f t="shared" si="12"/>
        <v>81</v>
      </c>
    </row>
    <row r="82" spans="1:13" x14ac:dyDescent="0.35">
      <c r="A82" s="42">
        <v>10</v>
      </c>
      <c r="B82" s="43" t="str">
        <f t="shared" si="11"/>
        <v>EUGENE JEREMY KIE TOREDJO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35">
      <c r="A83" s="42">
        <v>11</v>
      </c>
      <c r="B83" s="43" t="str">
        <f t="shared" si="11"/>
        <v>FILBERT MATHIAS HALOMOAN SITORUS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35">
      <c r="A84" s="42">
        <v>12</v>
      </c>
      <c r="B84" s="43" t="str">
        <f t="shared" si="11"/>
        <v>ISHAK ZERAH TANUPUTRA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35">
      <c r="A85" s="42">
        <v>13</v>
      </c>
      <c r="B85" s="43" t="str">
        <f t="shared" si="11"/>
        <v>JAMISON WIJAYA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35">
      <c r="A86" s="42">
        <v>14</v>
      </c>
      <c r="B86" s="43" t="str">
        <f t="shared" si="11"/>
        <v>JENNIFER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35">
      <c r="A87" s="42">
        <v>15</v>
      </c>
      <c r="B87" s="43" t="str">
        <f t="shared" si="11"/>
        <v>JENNIFER ALESSANDRA DIAZ SIMANJUNTAK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35">
      <c r="A88" s="42">
        <v>16</v>
      </c>
      <c r="B88" s="43" t="str">
        <f t="shared" si="11"/>
        <v>JENNISE PATRICIA SUNARYO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35">
      <c r="A89" s="42">
        <v>17</v>
      </c>
      <c r="B89" s="43" t="str">
        <f t="shared" si="11"/>
        <v>JOSEPHINE WIDJAJA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35">
      <c r="A90" s="42">
        <v>18</v>
      </c>
      <c r="B90" s="43" t="str">
        <f t="shared" si="11"/>
        <v>JUAN NATHAN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35">
      <c r="A91" s="42">
        <v>19</v>
      </c>
      <c r="B91" s="43" t="str">
        <f t="shared" si="11"/>
        <v>KATHRYN CAHYADI</v>
      </c>
      <c r="C91" s="77">
        <v>79</v>
      </c>
      <c r="D91" s="52">
        <v>79</v>
      </c>
      <c r="E91" s="52">
        <v>79</v>
      </c>
      <c r="F91" s="52">
        <v>80</v>
      </c>
      <c r="G91" s="52"/>
      <c r="H91" s="52"/>
      <c r="I91" s="52"/>
      <c r="J91" s="52"/>
      <c r="K91" s="52"/>
      <c r="L91" s="52"/>
      <c r="M91" s="41">
        <f t="shared" si="12"/>
        <v>79.25</v>
      </c>
    </row>
    <row r="92" spans="1:13" x14ac:dyDescent="0.35">
      <c r="A92" s="42">
        <v>20</v>
      </c>
      <c r="B92" s="43" t="str">
        <f t="shared" si="11"/>
        <v>KYRA RISANTI RUSLY</v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35">
      <c r="A93" s="42">
        <v>21</v>
      </c>
      <c r="B93" s="43" t="str">
        <f t="shared" si="11"/>
        <v>LOUIS VELASCO MULJONO</v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35">
      <c r="A94" s="42">
        <v>22</v>
      </c>
      <c r="B94" s="43" t="str">
        <f t="shared" si="11"/>
        <v>NICOLE VENA CHANDRA</v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1"/>
        <v>WILSON EKAPUTRA TANUWIDJAJA</v>
      </c>
      <c r="C95" s="77">
        <v>86</v>
      </c>
      <c r="D95" s="52">
        <v>85</v>
      </c>
      <c r="E95" s="52">
        <v>80</v>
      </c>
      <c r="F95" s="52">
        <v>86</v>
      </c>
      <c r="G95" s="52"/>
      <c r="H95" s="52"/>
      <c r="I95" s="52"/>
      <c r="J95" s="52"/>
      <c r="K95" s="52"/>
      <c r="L95" s="52"/>
      <c r="M95" s="41">
        <f t="shared" si="13"/>
        <v>84.25</v>
      </c>
    </row>
    <row r="96" spans="1:13" x14ac:dyDescent="0.35">
      <c r="A96" s="42">
        <v>24</v>
      </c>
      <c r="B96" s="43" t="str">
        <f t="shared" si="11"/>
        <v/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3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5">
      <c r="A101" s="64" t="s">
        <v>479</v>
      </c>
      <c r="B101" s="76" t="s">
        <v>275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7" si="16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6"/>
        <v>ALENA PANNA SOEGIANTO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35">
      <c r="A106" s="42">
        <v>3</v>
      </c>
      <c r="B106" s="43" t="str">
        <f t="shared" si="16"/>
        <v>AMARANTA KENNISHIA DIMATEA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5">
      <c r="A107" s="42">
        <v>4</v>
      </c>
      <c r="B107" s="43" t="str">
        <f t="shared" si="16"/>
        <v>CHARISSA NINA JONATHAN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5">
      <c r="A108" s="42">
        <v>5</v>
      </c>
      <c r="B108" s="43" t="str">
        <f t="shared" si="16"/>
        <v>CHRISTIAN NATHANAEL P.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5">
      <c r="A109" s="42">
        <v>6</v>
      </c>
      <c r="B109" s="43" t="str">
        <f t="shared" si="16"/>
        <v>CHRISTOPHE ANDRE AGUNG LAWIN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5">
      <c r="A110" s="42">
        <v>7</v>
      </c>
      <c r="B110" s="43" t="str">
        <f t="shared" si="16"/>
        <v xml:space="preserve">COLLIN DIMAS 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5">
      <c r="A111" s="42">
        <v>8</v>
      </c>
      <c r="B111" s="43" t="str">
        <f t="shared" si="16"/>
        <v>CRYSTALIA REDEMPTA SHANNIQUE AVEZA W.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5">
      <c r="A112" s="42">
        <v>9</v>
      </c>
      <c r="B112" s="43" t="str">
        <f t="shared" si="16"/>
        <v>DONI ANTONIO PUTRA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5">
      <c r="A113" s="42">
        <v>10</v>
      </c>
      <c r="B113" s="43" t="str">
        <f t="shared" si="16"/>
        <v>EUGENE JEREMY KIE TOREDJO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5">
      <c r="A114" s="42">
        <v>11</v>
      </c>
      <c r="B114" s="43" t="str">
        <f t="shared" si="16"/>
        <v>FILBERT MATHIAS HALOMOAN SITORUS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5">
      <c r="A115" s="42">
        <v>12</v>
      </c>
      <c r="B115" s="43" t="str">
        <f t="shared" si="16"/>
        <v>ISHAK ZERAH TANUPUTRA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5">
      <c r="A116" s="42">
        <v>13</v>
      </c>
      <c r="B116" s="43" t="str">
        <f t="shared" si="16"/>
        <v>JAMISON WIJAYA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5">
      <c r="A117" s="42">
        <v>14</v>
      </c>
      <c r="B117" s="43" t="str">
        <f t="shared" si="16"/>
        <v>JENNIFER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5">
      <c r="A118" s="42">
        <v>15</v>
      </c>
      <c r="B118" s="43" t="str">
        <f t="shared" si="16"/>
        <v>JENNIFER ALESSANDRA DIAZ SIMANJUNTAK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5">
      <c r="A119" s="42">
        <v>16</v>
      </c>
      <c r="B119" s="43" t="str">
        <f t="shared" si="16"/>
        <v>JENNISE PATRICIA SUNARYO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5">
      <c r="A120" s="42">
        <v>17</v>
      </c>
      <c r="B120" s="43" t="str">
        <f t="shared" si="16"/>
        <v>JOSEPHINE WIDJAJA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5">
      <c r="A121" s="42">
        <v>18</v>
      </c>
      <c r="B121" s="43" t="str">
        <f t="shared" si="16"/>
        <v>JUAN NATHAN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5">
      <c r="A122" s="42">
        <v>19</v>
      </c>
      <c r="B122" s="43" t="str">
        <f t="shared" si="16"/>
        <v>KATHRYN CAHYADI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5">
      <c r="A123" s="42">
        <v>20</v>
      </c>
      <c r="B123" s="43" t="str">
        <f t="shared" si="16"/>
        <v>KYRA RISANTI RUSLY</v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5">
      <c r="A124" s="42">
        <v>21</v>
      </c>
      <c r="B124" s="43" t="str">
        <f t="shared" si="16"/>
        <v>LOUIS VELASCO MULJONO</v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35">
      <c r="A125" s="42">
        <v>22</v>
      </c>
      <c r="B125" s="43" t="str">
        <f t="shared" si="16"/>
        <v>NICOLE VENA CHANDRA</v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35">
      <c r="A126" s="42">
        <v>23</v>
      </c>
      <c r="B126" s="43" t="str">
        <f t="shared" si="16"/>
        <v>WILSON EKAPUTRA TANUWIDJAJA</v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35">
      <c r="A127" s="42">
        <v>24</v>
      </c>
      <c r="B127" s="43" t="str">
        <f t="shared" si="16"/>
        <v/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35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3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35">
      <c r="A132" s="64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58" si="20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20"/>
        <v>ALENA PANNA SOEGIANTO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35">
      <c r="A137" s="42">
        <v>3</v>
      </c>
      <c r="B137" s="43" t="str">
        <f t="shared" si="20"/>
        <v>AMARANTA KENNISHIA DIMATEA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35">
      <c r="A138" s="42">
        <v>4</v>
      </c>
      <c r="B138" s="43" t="str">
        <f t="shared" si="20"/>
        <v>CHARISSA NINA JONATHAN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35">
      <c r="A139" s="42">
        <v>5</v>
      </c>
      <c r="B139" s="43" t="str">
        <f t="shared" si="20"/>
        <v>CHRISTIAN NATHANAEL P.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35">
      <c r="A140" s="42">
        <v>6</v>
      </c>
      <c r="B140" s="43" t="str">
        <f t="shared" si="20"/>
        <v>CHRISTOPHE ANDRE AGUNG LAWIN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35">
      <c r="A141" s="42">
        <v>7</v>
      </c>
      <c r="B141" s="43" t="str">
        <f t="shared" si="20"/>
        <v xml:space="preserve">COLLIN DIMAS 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35">
      <c r="A142" s="42">
        <v>8</v>
      </c>
      <c r="B142" s="43" t="str">
        <f t="shared" si="20"/>
        <v>CRYSTALIA REDEMPTA SHANNIQUE AVEZA W.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35">
      <c r="A143" s="42">
        <v>9</v>
      </c>
      <c r="B143" s="43" t="str">
        <f t="shared" si="20"/>
        <v>DONI ANTONIO PUTRA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35">
      <c r="A144" s="42">
        <v>10</v>
      </c>
      <c r="B144" s="43" t="str">
        <f t="shared" si="20"/>
        <v>EUGENE JEREMY KIE TOREDJO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35">
      <c r="A145" s="42">
        <v>11</v>
      </c>
      <c r="B145" s="43" t="str">
        <f t="shared" si="20"/>
        <v>FILBERT MATHIAS HALOMOAN SITORUS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35">
      <c r="A146" s="42">
        <v>12</v>
      </c>
      <c r="B146" s="43" t="str">
        <f t="shared" si="20"/>
        <v>ISHAK ZERAH TANUPUTRA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35">
      <c r="A147" s="42">
        <v>13</v>
      </c>
      <c r="B147" s="43" t="str">
        <f t="shared" si="20"/>
        <v>JAMISON WIJAYA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35">
      <c r="A148" s="42">
        <v>14</v>
      </c>
      <c r="B148" s="43" t="str">
        <f t="shared" si="20"/>
        <v>JENNIFER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35">
      <c r="A149" s="42">
        <v>15</v>
      </c>
      <c r="B149" s="43" t="str">
        <f t="shared" si="20"/>
        <v>JENNIFER ALESSANDRA DIAZ SIMANJUNTAK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35">
      <c r="A150" s="42">
        <v>16</v>
      </c>
      <c r="B150" s="43" t="str">
        <f t="shared" si="20"/>
        <v>JENNISE PATRICIA SUNARYO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35">
      <c r="A151" s="42">
        <v>17</v>
      </c>
      <c r="B151" s="43" t="str">
        <f t="shared" si="20"/>
        <v>JOSEPHINE WIDJAJA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35">
      <c r="A152" s="42">
        <v>18</v>
      </c>
      <c r="B152" s="43" t="str">
        <f t="shared" si="20"/>
        <v>JUAN NATHAN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35">
      <c r="A153" s="42">
        <v>19</v>
      </c>
      <c r="B153" s="43" t="str">
        <f t="shared" si="20"/>
        <v>KATHRYN CAHYADI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35">
      <c r="A154" s="42">
        <v>20</v>
      </c>
      <c r="B154" s="43" t="str">
        <f t="shared" si="20"/>
        <v>KYRA RISANTI RUSLY</v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35">
      <c r="A155" s="42">
        <v>21</v>
      </c>
      <c r="B155" s="43" t="str">
        <f t="shared" si="20"/>
        <v>LOUIS VELASCO MULJONO</v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35">
      <c r="A156" s="42">
        <v>22</v>
      </c>
      <c r="B156" s="43" t="str">
        <f t="shared" si="20"/>
        <v>NICOLE VENA CHANDRA</v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35">
      <c r="A157" s="42">
        <v>23</v>
      </c>
      <c r="B157" s="43" t="str">
        <f t="shared" si="20"/>
        <v>WILSON EKAPUTRA TANUWIDJAJA</v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35">
      <c r="A158" s="42">
        <v>24</v>
      </c>
      <c r="B158" s="43" t="str">
        <f t="shared" si="20"/>
        <v/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35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3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35">
      <c r="A163" s="64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89" si="23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23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35">
      <c r="A168" s="42">
        <v>3</v>
      </c>
      <c r="B168" s="43" t="str">
        <f t="shared" si="23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35">
      <c r="A169" s="42">
        <v>4</v>
      </c>
      <c r="B169" s="43" t="str">
        <f t="shared" si="23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35">
      <c r="A170" s="42">
        <v>5</v>
      </c>
      <c r="B170" s="43" t="str">
        <f t="shared" si="23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35">
      <c r="A171" s="42">
        <v>6</v>
      </c>
      <c r="B171" s="43" t="str">
        <f t="shared" si="23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35">
      <c r="A172" s="42">
        <v>7</v>
      </c>
      <c r="B172" s="43" t="str">
        <f t="shared" si="23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35">
      <c r="A173" s="42">
        <v>8</v>
      </c>
      <c r="B173" s="43" t="str">
        <f t="shared" si="23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35">
      <c r="A174" s="42">
        <v>9</v>
      </c>
      <c r="B174" s="43" t="str">
        <f t="shared" si="23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35">
      <c r="A175" s="42">
        <v>10</v>
      </c>
      <c r="B175" s="43" t="str">
        <f t="shared" si="23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35">
      <c r="A176" s="42">
        <v>11</v>
      </c>
      <c r="B176" s="43" t="str">
        <f t="shared" si="23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35">
      <c r="A177" s="42">
        <v>12</v>
      </c>
      <c r="B177" s="43" t="str">
        <f t="shared" si="23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35">
      <c r="A178" s="42">
        <v>13</v>
      </c>
      <c r="B178" s="43" t="str">
        <f t="shared" si="23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35">
      <c r="A179" s="42">
        <v>14</v>
      </c>
      <c r="B179" s="43" t="str">
        <f t="shared" si="23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35">
      <c r="A180" s="42">
        <v>15</v>
      </c>
      <c r="B180" s="43" t="str">
        <f t="shared" si="23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35">
      <c r="A181" s="42">
        <v>16</v>
      </c>
      <c r="B181" s="43" t="str">
        <f t="shared" si="23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35">
      <c r="A182" s="42">
        <v>17</v>
      </c>
      <c r="B182" s="43" t="str">
        <f t="shared" si="23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35">
      <c r="A183" s="42">
        <v>18</v>
      </c>
      <c r="B183" s="43" t="str">
        <f t="shared" si="23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35">
      <c r="A184" s="42">
        <v>19</v>
      </c>
      <c r="B184" s="43" t="str">
        <f t="shared" si="23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35">
      <c r="A185" s="42">
        <v>20</v>
      </c>
      <c r="B185" s="43" t="str">
        <f t="shared" si="23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35">
      <c r="A186" s="42">
        <v>21</v>
      </c>
      <c r="B186" s="43" t="str">
        <f t="shared" si="23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35">
      <c r="A187" s="42">
        <v>22</v>
      </c>
      <c r="B187" s="43" t="str">
        <f t="shared" si="23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35">
      <c r="A188" s="42">
        <v>23</v>
      </c>
      <c r="B188" s="43" t="str">
        <f t="shared" si="23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35">
      <c r="A189" s="42">
        <v>24</v>
      </c>
      <c r="B189" s="43" t="str">
        <f t="shared" si="23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35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3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ogWWlwlomT8aiJV/aAdHT/3TfjE9nwrHmD8MfE3PurQjW7whPn54lAIy3k/gx2kclLQQ8TEPC3zyS6V4RfoIMw==" saltValue="9bkuegXCUbv9UK2TIDR3pA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91"/>
  <sheetViews>
    <sheetView topLeftCell="A10" zoomScale="75" zoomScaleNormal="75" workbookViewId="0">
      <selection activeCell="R40" sqref="R40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ADELBERT REINHARD RIANG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ALENA PANNA SOEGIANTO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AMARANTA KENNISHIA DIMATEA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CHARISSA NINA JONATHAN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CHRISTIAN NATHANAEL P.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CHRISTOPHE ANDRE AGUNG LAWIN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DONI ANTONIO PUTRA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EUGENE JEREMY KIE TOREDJO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FILBERT MATHIAS HALOMOAN SITORUS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ISHAK ZERAH TANUPUTRA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JAMISON WIJAYA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JENNIFER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JENNISE PATRICIA SUNARYO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JOSEPHINE WIDJAJA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JUAN NATHAN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KATHRYN CAHYADI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KYRA RISANTI RUSLY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LOUIS VELASCO MULJONO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NICOLE VENA CHANDRA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WILSON EKAPUTRA TANUWIDJAJA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ADELBERT REINHARD RIANG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AMARANTA KENNISHIA DIMATEA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35">
      <c r="A45" s="42">
        <v>4</v>
      </c>
      <c r="B45" s="43" t="str">
        <f t="shared" si="10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CRYSTALIA REDEMPTA SHANNIQUE AVEZA W.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JENNIFER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JENNIFER ALESSANDRA DIAZ SIMANJUNTAK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>KYRA RISANTI RUSLY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AMARANTA KENNISHIA DIMATEA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CRYSTALIA REDEMPTA SHANNIQUE AVEZA W.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JENNIFER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JENNIFER ALESSANDRA DIAZ SIMANJUNTAK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>KYRA RISANTI RUSLY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91"/>
  <sheetViews>
    <sheetView workbookViewId="0">
      <selection activeCell="F42" sqref="F4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ADELBERT REINHARD RIANG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ALENA PANNA SOEGIANTO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AMARANTA KENNISHIA DIMATEA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CHARISSA NINA JONATHAN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CHRISTIAN NATHANAEL P.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CHRISTOPHE ANDRE AGUNG LAWIN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DONI ANTONIO PUTRA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EUGENE JEREMY KIE TOREDJO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FILBERT MATHIAS HALOMOAN SITORUS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ISHAK ZERAH TANUPUTRA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JAMISON WIJAYA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JENNIFER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JENNISE PATRICIA SUNARYO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JOSEPHINE WIDJAJA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JUAN NATHAN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KATHRYN CAHYADI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KYRA RISANTI RUSLY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LOUIS VELASCO MULJONO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NICOLE VENA CHANDRA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WILSON EKAPUTRA TANUWIDJAJA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2">B11</f>
        <v>ADELBERT REINHARD RIANG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35">
      <c r="A43" s="42">
        <v>2</v>
      </c>
      <c r="B43" s="43" t="str">
        <f t="shared" si="12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35">
      <c r="A44" s="42">
        <v>3</v>
      </c>
      <c r="B44" s="43" t="str">
        <f t="shared" si="12"/>
        <v>AMARANTA KENNISHIA DIMATEA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35">
      <c r="A45" s="42">
        <v>4</v>
      </c>
      <c r="B45" s="43" t="str">
        <f t="shared" si="12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35">
      <c r="A46" s="42">
        <v>5</v>
      </c>
      <c r="B46" s="43" t="str">
        <f t="shared" si="12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35">
      <c r="A47" s="42">
        <v>6</v>
      </c>
      <c r="B47" s="43" t="str">
        <f t="shared" si="12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35">
      <c r="A48" s="42">
        <v>7</v>
      </c>
      <c r="B48" s="43" t="str">
        <f t="shared" si="12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35">
      <c r="A49" s="42">
        <v>8</v>
      </c>
      <c r="B49" s="43" t="str">
        <f t="shared" si="12"/>
        <v>CRYSTALIA REDEMPTA SHANNIQUE AVEZA W.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35">
      <c r="A50" s="42">
        <v>9</v>
      </c>
      <c r="B50" s="43" t="str">
        <f t="shared" si="12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35">
      <c r="A51" s="42">
        <v>10</v>
      </c>
      <c r="B51" s="43" t="str">
        <f t="shared" si="12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35">
      <c r="A52" s="42">
        <v>11</v>
      </c>
      <c r="B52" s="43" t="str">
        <f t="shared" si="12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35">
      <c r="A53" s="42">
        <v>12</v>
      </c>
      <c r="B53" s="43" t="str">
        <f t="shared" si="12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35">
      <c r="A54" s="42">
        <v>13</v>
      </c>
      <c r="B54" s="43" t="str">
        <f t="shared" si="12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35">
      <c r="A55" s="42">
        <v>14</v>
      </c>
      <c r="B55" s="43" t="str">
        <f t="shared" si="12"/>
        <v>JENNIFER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35">
      <c r="A56" s="42">
        <v>15</v>
      </c>
      <c r="B56" s="43" t="str">
        <f t="shared" si="12"/>
        <v>JENNIFER ALESSANDRA DIAZ SIMANJUNTAK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35">
      <c r="A57" s="42">
        <v>16</v>
      </c>
      <c r="B57" s="43" t="str">
        <f t="shared" si="12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35">
      <c r="A58" s="42">
        <v>17</v>
      </c>
      <c r="B58" s="43" t="str">
        <f t="shared" si="12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35">
      <c r="A59" s="42">
        <v>18</v>
      </c>
      <c r="B59" s="43" t="str">
        <f t="shared" si="12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35">
      <c r="A60" s="42">
        <v>19</v>
      </c>
      <c r="B60" s="43" t="str">
        <f t="shared" si="12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35">
      <c r="A61" s="42">
        <v>20</v>
      </c>
      <c r="B61" s="43" t="str">
        <f t="shared" si="12"/>
        <v>KYRA RISANTI RUSLY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35">
      <c r="A62" s="42">
        <v>21</v>
      </c>
      <c r="B62" s="43" t="str">
        <f t="shared" si="12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35">
      <c r="A63" s="42">
        <v>22</v>
      </c>
      <c r="B63" s="43" t="str">
        <f t="shared" si="12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35">
      <c r="A64" s="42">
        <v>23</v>
      </c>
      <c r="B64" s="43" t="str">
        <f t="shared" si="12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3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3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3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4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4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35">
      <c r="A75" s="42">
        <v>3</v>
      </c>
      <c r="B75" s="43" t="str">
        <f t="shared" si="14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35">
      <c r="A76" s="42">
        <v>4</v>
      </c>
      <c r="B76" s="43" t="str">
        <f t="shared" si="14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35">
      <c r="A77" s="42">
        <v>5</v>
      </c>
      <c r="B77" s="43" t="str">
        <f t="shared" si="14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35">
      <c r="A78" s="42">
        <v>6</v>
      </c>
      <c r="B78" s="43" t="str">
        <f t="shared" si="14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35">
      <c r="A79" s="42">
        <v>7</v>
      </c>
      <c r="B79" s="43" t="str">
        <f t="shared" si="14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35">
      <c r="A80" s="42">
        <v>8</v>
      </c>
      <c r="B80" s="43" t="str">
        <f t="shared" si="14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35">
      <c r="A81" s="42">
        <v>9</v>
      </c>
      <c r="B81" s="43" t="str">
        <f t="shared" si="14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35">
      <c r="A82" s="42">
        <v>10</v>
      </c>
      <c r="B82" s="43" t="str">
        <f t="shared" si="14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35">
      <c r="A83" s="42">
        <v>11</v>
      </c>
      <c r="B83" s="43" t="str">
        <f t="shared" si="14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35">
      <c r="A84" s="42">
        <v>12</v>
      </c>
      <c r="B84" s="43" t="str">
        <f t="shared" si="14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35">
      <c r="A85" s="42">
        <v>13</v>
      </c>
      <c r="B85" s="43" t="str">
        <f t="shared" si="14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35">
      <c r="A86" s="42">
        <v>14</v>
      </c>
      <c r="B86" s="43" t="str">
        <f t="shared" si="14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35">
      <c r="A87" s="42">
        <v>15</v>
      </c>
      <c r="B87" s="43" t="str">
        <f t="shared" si="14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35">
      <c r="A88" s="42">
        <v>16</v>
      </c>
      <c r="B88" s="43" t="str">
        <f t="shared" si="14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35">
      <c r="A89" s="42">
        <v>17</v>
      </c>
      <c r="B89" s="43" t="str">
        <f t="shared" si="14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35">
      <c r="A90" s="42">
        <v>18</v>
      </c>
      <c r="B90" s="43" t="str">
        <f t="shared" si="14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35">
      <c r="A91" s="42">
        <v>19</v>
      </c>
      <c r="B91" s="43" t="str">
        <f t="shared" si="14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35">
      <c r="A92" s="42">
        <v>20</v>
      </c>
      <c r="B92" s="43" t="str">
        <f t="shared" si="14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35">
      <c r="A93" s="42">
        <v>21</v>
      </c>
      <c r="B93" s="43" t="str">
        <f t="shared" si="14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35">
      <c r="A94" s="42">
        <v>22</v>
      </c>
      <c r="B94" s="43" t="str">
        <f t="shared" si="14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35">
      <c r="A95" s="42">
        <v>23</v>
      </c>
      <c r="B95" s="43" t="str">
        <f t="shared" si="14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3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3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3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6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6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35">
      <c r="A106" s="42">
        <v>3</v>
      </c>
      <c r="B106" s="43" t="str">
        <f t="shared" si="16"/>
        <v>AMARANTA KENNISHIA DIMATEA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35">
      <c r="A107" s="42">
        <v>4</v>
      </c>
      <c r="B107" s="43" t="str">
        <f t="shared" si="16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35">
      <c r="A108" s="42">
        <v>5</v>
      </c>
      <c r="B108" s="43" t="str">
        <f t="shared" si="16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35">
      <c r="A109" s="42">
        <v>6</v>
      </c>
      <c r="B109" s="43" t="str">
        <f t="shared" si="16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35">
      <c r="A110" s="42">
        <v>7</v>
      </c>
      <c r="B110" s="43" t="str">
        <f t="shared" si="16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35">
      <c r="A111" s="42">
        <v>8</v>
      </c>
      <c r="B111" s="43" t="str">
        <f t="shared" si="16"/>
        <v>CRYSTALIA REDEMPTA SHANNIQUE AVEZA W.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35">
      <c r="A112" s="42">
        <v>9</v>
      </c>
      <c r="B112" s="43" t="str">
        <f t="shared" si="16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35">
      <c r="A113" s="42">
        <v>10</v>
      </c>
      <c r="B113" s="43" t="str">
        <f t="shared" si="16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35">
      <c r="A114" s="42">
        <v>11</v>
      </c>
      <c r="B114" s="43" t="str">
        <f t="shared" si="16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35">
      <c r="A115" s="42">
        <v>12</v>
      </c>
      <c r="B115" s="43" t="str">
        <f t="shared" si="16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35">
      <c r="A116" s="42">
        <v>13</v>
      </c>
      <c r="B116" s="43" t="str">
        <f t="shared" si="16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35">
      <c r="A117" s="42">
        <v>14</v>
      </c>
      <c r="B117" s="43" t="str">
        <f t="shared" si="16"/>
        <v>JENNIFER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35">
      <c r="A118" s="42">
        <v>15</v>
      </c>
      <c r="B118" s="43" t="str">
        <f t="shared" si="16"/>
        <v>JENNIFER ALESSANDRA DIAZ SIMANJUNTAK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35">
      <c r="A119" s="42">
        <v>16</v>
      </c>
      <c r="B119" s="43" t="str">
        <f t="shared" si="16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35">
      <c r="A120" s="42">
        <v>17</v>
      </c>
      <c r="B120" s="43" t="str">
        <f t="shared" si="16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35">
      <c r="A121" s="42">
        <v>18</v>
      </c>
      <c r="B121" s="43" t="str">
        <f t="shared" si="16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35">
      <c r="A122" s="42">
        <v>19</v>
      </c>
      <c r="B122" s="43" t="str">
        <f t="shared" si="16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35">
      <c r="A123" s="42">
        <v>20</v>
      </c>
      <c r="B123" s="43" t="str">
        <f t="shared" si="16"/>
        <v>KYRA RISANTI RUSLY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35">
      <c r="A124" s="42">
        <v>21</v>
      </c>
      <c r="B124" s="43" t="str">
        <f t="shared" si="16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35">
      <c r="A125" s="42">
        <v>22</v>
      </c>
      <c r="B125" s="43" t="str">
        <f t="shared" si="16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35">
      <c r="A126" s="42">
        <v>23</v>
      </c>
      <c r="B126" s="43" t="str">
        <f t="shared" si="16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3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3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3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8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8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35">
      <c r="A137" s="42">
        <v>3</v>
      </c>
      <c r="B137" s="43" t="str">
        <f t="shared" si="18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35">
      <c r="A138" s="42">
        <v>4</v>
      </c>
      <c r="B138" s="43" t="str">
        <f t="shared" si="18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35">
      <c r="A139" s="42">
        <v>5</v>
      </c>
      <c r="B139" s="43" t="str">
        <f t="shared" si="18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35">
      <c r="A140" s="42">
        <v>6</v>
      </c>
      <c r="B140" s="43" t="str">
        <f t="shared" si="18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35">
      <c r="A141" s="42">
        <v>7</v>
      </c>
      <c r="B141" s="43" t="str">
        <f t="shared" si="18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35">
      <c r="A142" s="42">
        <v>8</v>
      </c>
      <c r="B142" s="43" t="str">
        <f t="shared" si="18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35">
      <c r="A143" s="42">
        <v>9</v>
      </c>
      <c r="B143" s="43" t="str">
        <f t="shared" si="18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35">
      <c r="A144" s="42">
        <v>10</v>
      </c>
      <c r="B144" s="43" t="str">
        <f t="shared" si="18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35">
      <c r="A145" s="42">
        <v>11</v>
      </c>
      <c r="B145" s="43" t="str">
        <f t="shared" si="18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35">
      <c r="A146" s="42">
        <v>12</v>
      </c>
      <c r="B146" s="43" t="str">
        <f t="shared" si="18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35">
      <c r="A147" s="42">
        <v>13</v>
      </c>
      <c r="B147" s="43" t="str">
        <f t="shared" si="18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35">
      <c r="A148" s="42">
        <v>14</v>
      </c>
      <c r="B148" s="43" t="str">
        <f t="shared" si="18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35">
      <c r="A149" s="42">
        <v>15</v>
      </c>
      <c r="B149" s="43" t="str">
        <f t="shared" si="18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35">
      <c r="A150" s="42">
        <v>16</v>
      </c>
      <c r="B150" s="43" t="str">
        <f t="shared" si="18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35">
      <c r="A151" s="42">
        <v>17</v>
      </c>
      <c r="B151" s="43" t="str">
        <f t="shared" si="18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35">
      <c r="A152" s="42">
        <v>18</v>
      </c>
      <c r="B152" s="43" t="str">
        <f t="shared" si="18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35">
      <c r="A153" s="42">
        <v>19</v>
      </c>
      <c r="B153" s="43" t="str">
        <f t="shared" si="18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35">
      <c r="A154" s="42">
        <v>20</v>
      </c>
      <c r="B154" s="43" t="str">
        <f t="shared" si="18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35">
      <c r="A155" s="42">
        <v>21</v>
      </c>
      <c r="B155" s="43" t="str">
        <f t="shared" si="18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35">
      <c r="A156" s="42">
        <v>22</v>
      </c>
      <c r="B156" s="43" t="str">
        <f t="shared" si="18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35">
      <c r="A157" s="42">
        <v>23</v>
      </c>
      <c r="B157" s="43" t="str">
        <f t="shared" si="18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3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3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3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20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20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35">
      <c r="A168" s="42">
        <v>3</v>
      </c>
      <c r="B168" s="43" t="str">
        <f t="shared" si="20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35">
      <c r="A169" s="42">
        <v>4</v>
      </c>
      <c r="B169" s="43" t="str">
        <f t="shared" si="20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35">
      <c r="A170" s="42">
        <v>5</v>
      </c>
      <c r="B170" s="43" t="str">
        <f t="shared" si="20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35">
      <c r="A171" s="42">
        <v>6</v>
      </c>
      <c r="B171" s="43" t="str">
        <f t="shared" si="20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35">
      <c r="A172" s="42">
        <v>7</v>
      </c>
      <c r="B172" s="43" t="str">
        <f t="shared" si="20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35">
      <c r="A173" s="42">
        <v>8</v>
      </c>
      <c r="B173" s="43" t="str">
        <f t="shared" si="20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35">
      <c r="A174" s="42">
        <v>9</v>
      </c>
      <c r="B174" s="43" t="str">
        <f t="shared" si="20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35">
      <c r="A175" s="42">
        <v>10</v>
      </c>
      <c r="B175" s="43" t="str">
        <f t="shared" si="20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35">
      <c r="A176" s="42">
        <v>11</v>
      </c>
      <c r="B176" s="43" t="str">
        <f t="shared" si="20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35">
      <c r="A177" s="42">
        <v>12</v>
      </c>
      <c r="B177" s="43" t="str">
        <f t="shared" si="20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35">
      <c r="A178" s="42">
        <v>13</v>
      </c>
      <c r="B178" s="43" t="str">
        <f t="shared" si="20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35">
      <c r="A179" s="42">
        <v>14</v>
      </c>
      <c r="B179" s="43" t="str">
        <f t="shared" si="20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35">
      <c r="A180" s="42">
        <v>15</v>
      </c>
      <c r="B180" s="43" t="str">
        <f t="shared" si="20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35">
      <c r="A181" s="42">
        <v>16</v>
      </c>
      <c r="B181" s="43" t="str">
        <f t="shared" si="20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35">
      <c r="A182" s="42">
        <v>17</v>
      </c>
      <c r="B182" s="43" t="str">
        <f t="shared" si="20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35">
      <c r="A183" s="42">
        <v>18</v>
      </c>
      <c r="B183" s="43" t="str">
        <f t="shared" si="20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35">
      <c r="A184" s="42">
        <v>19</v>
      </c>
      <c r="B184" s="43" t="str">
        <f t="shared" si="20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35">
      <c r="A185" s="42">
        <v>20</v>
      </c>
      <c r="B185" s="43" t="str">
        <f t="shared" si="20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35">
      <c r="A186" s="42">
        <v>21</v>
      </c>
      <c r="B186" s="43" t="str">
        <f t="shared" si="20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35">
      <c r="A187" s="42">
        <v>22</v>
      </c>
      <c r="B187" s="43" t="str">
        <f t="shared" si="20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35">
      <c r="A188" s="42">
        <v>23</v>
      </c>
      <c r="B188" s="43" t="str">
        <f t="shared" si="20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3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3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3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91"/>
  <sheetViews>
    <sheetView zoomScale="90" zoomScaleNormal="90" workbookViewId="0">
      <selection activeCell="E45" sqref="E45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12" width="4.90625" style="39" customWidth="1"/>
    <col min="13" max="13" width="8.81640625" style="39" customWidth="1"/>
    <col min="14" max="19" width="4.90625" style="39" customWidth="1"/>
    <col min="20" max="20" width="10.08984375" style="39" customWidth="1"/>
    <col min="21" max="16384" width="9.08984375" style="39"/>
  </cols>
  <sheetData>
    <row r="1" spans="1:22" x14ac:dyDescent="0.3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3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35">
      <c r="A5" s="40"/>
      <c r="B5" s="40" t="s">
        <v>1</v>
      </c>
      <c r="C5" s="50" t="str">
        <f>": "&amp;Input!K16</f>
        <v>: 9.1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3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3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35">
      <c r="A11" s="42">
        <v>1</v>
      </c>
      <c r="B11" s="43" t="str">
        <f>Input!B25</f>
        <v>ADELBERT REINHARD RIANG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35">
      <c r="A12" s="42">
        <v>2</v>
      </c>
      <c r="B12" s="43" t="str">
        <f>Input!B26</f>
        <v>ALENA PANNA SOEGIANTO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35">
      <c r="A13" s="42">
        <v>3</v>
      </c>
      <c r="B13" s="43" t="str">
        <f>Input!B27</f>
        <v>AMARANTA KENNISHIA DIMATEA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35">
      <c r="A14" s="42">
        <v>4</v>
      </c>
      <c r="B14" s="43" t="str">
        <f>Input!B28</f>
        <v>CHARISSA NINA JONATHAN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35">
      <c r="A15" s="42">
        <v>5</v>
      </c>
      <c r="B15" s="43" t="str">
        <f>Input!B29</f>
        <v>CHRISTIAN NATHANAEL P.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35">
      <c r="A16" s="42">
        <v>6</v>
      </c>
      <c r="B16" s="43" t="str">
        <f>Input!B30</f>
        <v>CHRISTOPHE ANDRE AGUNG LAWIN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35">
      <c r="A17" s="42">
        <v>7</v>
      </c>
      <c r="B17" s="43" t="str">
        <f>Input!B31</f>
        <v xml:space="preserve">COLLIN DIMAS 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35">
      <c r="A18" s="42">
        <v>8</v>
      </c>
      <c r="B18" s="43" t="str">
        <f>Input!B32</f>
        <v>CRYSTALIA REDEMPTA SHANNIQUE AVEZA W.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35">
      <c r="A19" s="42">
        <v>9</v>
      </c>
      <c r="B19" s="43" t="str">
        <f>Input!B33</f>
        <v>DONI ANTONIO PUTRA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35">
      <c r="A20" s="42">
        <v>10</v>
      </c>
      <c r="B20" s="43" t="str">
        <f>Input!B34</f>
        <v>EUGENE JEREMY KIE TOREDJO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35">
      <c r="A21" s="42">
        <v>11</v>
      </c>
      <c r="B21" s="43" t="str">
        <f>Input!B35</f>
        <v>FILBERT MATHIAS HALOMOAN SITORUS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35">
      <c r="A22" s="42">
        <v>12</v>
      </c>
      <c r="B22" s="43" t="str">
        <f>Input!B36</f>
        <v>ISHAK ZERAH TANUPUTRA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35">
      <c r="A23" s="42">
        <v>13</v>
      </c>
      <c r="B23" s="43" t="str">
        <f>Input!B37</f>
        <v>JAMISON WIJAYA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35">
      <c r="A24" s="42">
        <v>14</v>
      </c>
      <c r="B24" s="43" t="str">
        <f>Input!B38</f>
        <v>JENNIFER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35">
      <c r="A25" s="42">
        <v>15</v>
      </c>
      <c r="B25" s="43" t="str">
        <f>Input!B39</f>
        <v>JENNIFER ALESSANDRA DIAZ SIMANJUNTAK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35">
      <c r="A26" s="42">
        <v>16</v>
      </c>
      <c r="B26" s="43" t="str">
        <f>Input!B40</f>
        <v>JENNISE PATRICIA SUNARYO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35">
      <c r="A27" s="42">
        <v>17</v>
      </c>
      <c r="B27" s="43" t="str">
        <f>Input!B41</f>
        <v>JOSEPHINE WIDJAJA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35">
      <c r="A28" s="42">
        <v>18</v>
      </c>
      <c r="B28" s="43" t="str">
        <f>Input!B42</f>
        <v>JUAN NATHAN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35">
      <c r="A29" s="42">
        <v>19</v>
      </c>
      <c r="B29" s="43" t="str">
        <f>Input!B43</f>
        <v>KATHRYN CAHYADI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35">
      <c r="A30" s="42">
        <v>20</v>
      </c>
      <c r="B30" s="43" t="str">
        <f>Input!B44</f>
        <v>KYRA RISANTI RUSLY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35">
      <c r="A31" s="42">
        <v>21</v>
      </c>
      <c r="B31" s="43" t="str">
        <f>Input!B45</f>
        <v>LOUIS VELASCO MULJONO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35">
      <c r="A32" s="42">
        <v>22</v>
      </c>
      <c r="B32" s="43" t="str">
        <f>Input!B46</f>
        <v>NICOLE VENA CHANDRA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35">
      <c r="A33" s="42">
        <v>23</v>
      </c>
      <c r="B33" s="43" t="str">
        <f>Input!B47</f>
        <v>WILSON EKAPUTRA TANUWIDJAJA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35">
      <c r="A34" s="42">
        <v>24</v>
      </c>
      <c r="B34" s="43" t="str">
        <f>Input!B48</f>
        <v/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3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3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35">
      <c r="S38" s="85"/>
      <c r="T38" s="85"/>
      <c r="U38" s="85"/>
    </row>
    <row r="39" spans="1:22" x14ac:dyDescent="0.35">
      <c r="A39" s="66" t="s">
        <v>477</v>
      </c>
      <c r="B39" s="76" t="s">
        <v>274</v>
      </c>
      <c r="S39" s="44"/>
    </row>
    <row r="41" spans="1:22" x14ac:dyDescent="0.3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35">
      <c r="A42" s="42">
        <v>1</v>
      </c>
      <c r="B42" s="43" t="str">
        <f t="shared" ref="B42:B67" si="10">B11</f>
        <v>ADELBERT REINHARD RIANG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35">
      <c r="A43" s="42">
        <v>2</v>
      </c>
      <c r="B43" s="43" t="str">
        <f t="shared" si="10"/>
        <v>ALENA PANNA SOEGIANTO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35">
      <c r="A44" s="42">
        <v>3</v>
      </c>
      <c r="B44" s="43" t="str">
        <f t="shared" si="10"/>
        <v>AMARANTA KENNISHIA DIMATEA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35">
      <c r="A45" s="42">
        <v>4</v>
      </c>
      <c r="B45" s="43" t="str">
        <f t="shared" si="10"/>
        <v>CHARISSA NINA JONATHAN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35">
      <c r="A46" s="42">
        <v>5</v>
      </c>
      <c r="B46" s="43" t="str">
        <f t="shared" si="10"/>
        <v>CHRISTIAN NATHANAEL P.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35">
      <c r="A47" s="42">
        <v>6</v>
      </c>
      <c r="B47" s="43" t="str">
        <f t="shared" si="10"/>
        <v>CHRISTOPHE ANDRE AGUNG LAWIN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35">
      <c r="A48" s="42">
        <v>7</v>
      </c>
      <c r="B48" s="43" t="str">
        <f t="shared" si="10"/>
        <v xml:space="preserve">COLLIN DIMAS 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35">
      <c r="A49" s="42">
        <v>8</v>
      </c>
      <c r="B49" s="43" t="str">
        <f t="shared" si="10"/>
        <v>CRYSTALIA REDEMPTA SHANNIQUE AVEZA W.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35">
      <c r="A50" s="42">
        <v>9</v>
      </c>
      <c r="B50" s="43" t="str">
        <f t="shared" si="10"/>
        <v>DONI ANTONIO PUTRA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35">
      <c r="A51" s="42">
        <v>10</v>
      </c>
      <c r="B51" s="43" t="str">
        <f t="shared" si="10"/>
        <v>EUGENE JEREMY KIE TOREDJO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35">
      <c r="A52" s="42">
        <v>11</v>
      </c>
      <c r="B52" s="43" t="str">
        <f t="shared" si="10"/>
        <v>FILBERT MATHIAS HALOMOAN SITORUS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35">
      <c r="A53" s="42">
        <v>12</v>
      </c>
      <c r="B53" s="43" t="str">
        <f t="shared" si="10"/>
        <v>ISHAK ZERAH TANUPUTRA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35">
      <c r="A54" s="42">
        <v>13</v>
      </c>
      <c r="B54" s="43" t="str">
        <f t="shared" si="10"/>
        <v>JAMISON WIJAYA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35">
      <c r="A55" s="42">
        <v>14</v>
      </c>
      <c r="B55" s="43" t="str">
        <f t="shared" si="10"/>
        <v>JENNIFER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35">
      <c r="A56" s="42">
        <v>15</v>
      </c>
      <c r="B56" s="43" t="str">
        <f t="shared" si="10"/>
        <v>JENNIFER ALESSANDRA DIAZ SIMANJUNTAK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35">
      <c r="A57" s="42">
        <v>16</v>
      </c>
      <c r="B57" s="43" t="str">
        <f t="shared" si="10"/>
        <v>JENNISE PATRICIA SUNARYO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35">
      <c r="A58" s="42">
        <v>17</v>
      </c>
      <c r="B58" s="43" t="str">
        <f t="shared" si="10"/>
        <v>JOSEPHINE WIDJAJA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35">
      <c r="A59" s="42">
        <v>18</v>
      </c>
      <c r="B59" s="43" t="str">
        <f t="shared" si="10"/>
        <v>JUAN NATHAN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35">
      <c r="A60" s="42">
        <v>19</v>
      </c>
      <c r="B60" s="43" t="str">
        <f t="shared" si="10"/>
        <v>KATHRYN CAHYADI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35">
      <c r="A61" s="42">
        <v>20</v>
      </c>
      <c r="B61" s="43" t="str">
        <f t="shared" si="10"/>
        <v>KYRA RISANTI RUSLY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35">
      <c r="A62" s="42">
        <v>21</v>
      </c>
      <c r="B62" s="43" t="str">
        <f t="shared" si="10"/>
        <v>LOUIS VELASCO MULJONO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35">
      <c r="A63" s="42">
        <v>22</v>
      </c>
      <c r="B63" s="43" t="str">
        <f t="shared" si="10"/>
        <v>NICOLE VENA CHANDRA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35">
      <c r="A64" s="42">
        <v>23</v>
      </c>
      <c r="B64" s="43" t="str">
        <f t="shared" si="10"/>
        <v>WILSON EKAPUTRA TANUWIDJAJA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35">
      <c r="A65" s="42">
        <v>24</v>
      </c>
      <c r="B65" s="43" t="str">
        <f t="shared" si="10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3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3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35">
      <c r="A70" s="67" t="s">
        <v>478</v>
      </c>
      <c r="B70" s="76" t="s">
        <v>275</v>
      </c>
    </row>
    <row r="72" spans="1:13" x14ac:dyDescent="0.3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35">
      <c r="A73" s="42">
        <v>1</v>
      </c>
      <c r="B73" s="43" t="str">
        <f t="shared" ref="B73:B98" si="12">B11</f>
        <v>ADELBERT REINHARD RIANG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35">
      <c r="A74" s="42">
        <v>2</v>
      </c>
      <c r="B74" s="43" t="str">
        <f t="shared" si="12"/>
        <v>ALENA PANNA SOEGIANTO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35">
      <c r="A75" s="42">
        <v>3</v>
      </c>
      <c r="B75" s="43" t="str">
        <f t="shared" si="12"/>
        <v>AMARANTA KENNISHIA DIMATEA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35">
      <c r="A76" s="42">
        <v>4</v>
      </c>
      <c r="B76" s="43" t="str">
        <f t="shared" si="12"/>
        <v>CHARISSA NINA JONATHAN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35">
      <c r="A77" s="42">
        <v>5</v>
      </c>
      <c r="B77" s="43" t="str">
        <f t="shared" si="12"/>
        <v>CHRISTIAN NATHANAEL P.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35">
      <c r="A78" s="42">
        <v>6</v>
      </c>
      <c r="B78" s="43" t="str">
        <f t="shared" si="12"/>
        <v>CHRISTOPHE ANDRE AGUNG LAWIN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35">
      <c r="A79" s="42">
        <v>7</v>
      </c>
      <c r="B79" s="43" t="str">
        <f t="shared" si="12"/>
        <v xml:space="preserve">COLLIN DIMAS 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35">
      <c r="A80" s="42">
        <v>8</v>
      </c>
      <c r="B80" s="43" t="str">
        <f t="shared" si="12"/>
        <v>CRYSTALIA REDEMPTA SHANNIQUE AVEZA W.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35">
      <c r="A81" s="42">
        <v>9</v>
      </c>
      <c r="B81" s="43" t="str">
        <f t="shared" si="12"/>
        <v>DONI ANTONIO PUTRA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35">
      <c r="A82" s="42">
        <v>10</v>
      </c>
      <c r="B82" s="43" t="str">
        <f t="shared" si="12"/>
        <v>EUGENE JEREMY KIE TOREDJO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35">
      <c r="A83" s="42">
        <v>11</v>
      </c>
      <c r="B83" s="43" t="str">
        <f t="shared" si="12"/>
        <v>FILBERT MATHIAS HALOMOAN SITORUS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35">
      <c r="A84" s="42">
        <v>12</v>
      </c>
      <c r="B84" s="43" t="str">
        <f t="shared" si="12"/>
        <v>ISHAK ZERAH TANUPUTRA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35">
      <c r="A85" s="42">
        <v>13</v>
      </c>
      <c r="B85" s="43" t="str">
        <f t="shared" si="12"/>
        <v>JAMISON WIJAYA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35">
      <c r="A86" s="42">
        <v>14</v>
      </c>
      <c r="B86" s="43" t="str">
        <f t="shared" si="12"/>
        <v>JENNIFER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35">
      <c r="A87" s="42">
        <v>15</v>
      </c>
      <c r="B87" s="43" t="str">
        <f t="shared" si="12"/>
        <v>JENNIFER ALESSANDRA DIAZ SIMANJUNTAK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35">
      <c r="A88" s="42">
        <v>16</v>
      </c>
      <c r="B88" s="43" t="str">
        <f t="shared" si="12"/>
        <v>JENNISE PATRICIA SUNARYO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35">
      <c r="A89" s="42">
        <v>17</v>
      </c>
      <c r="B89" s="43" t="str">
        <f t="shared" si="12"/>
        <v>JOSEPHINE WIDJAJA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35">
      <c r="A90" s="42">
        <v>18</v>
      </c>
      <c r="B90" s="43" t="str">
        <f t="shared" si="12"/>
        <v>JUAN NATHAN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35">
      <c r="A91" s="42">
        <v>19</v>
      </c>
      <c r="B91" s="43" t="str">
        <f t="shared" si="12"/>
        <v>KATHRYN CAHYADI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35">
      <c r="A92" s="42">
        <v>20</v>
      </c>
      <c r="B92" s="43" t="str">
        <f t="shared" si="12"/>
        <v>KYRA RISANTI RUSLY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35">
      <c r="A93" s="42">
        <v>21</v>
      </c>
      <c r="B93" s="43" t="str">
        <f t="shared" si="12"/>
        <v>LOUIS VELASCO MULJONO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35">
      <c r="A94" s="42">
        <v>22</v>
      </c>
      <c r="B94" s="43" t="str">
        <f t="shared" si="12"/>
        <v>NICOLE VENA CHANDRA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35">
      <c r="A95" s="42">
        <v>23</v>
      </c>
      <c r="B95" s="43" t="str">
        <f t="shared" si="12"/>
        <v>WILSON EKAPUTRA TANUWIDJAJA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35">
      <c r="A96" s="42">
        <v>24</v>
      </c>
      <c r="B96" s="43" t="str">
        <f t="shared" si="12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3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3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35">
      <c r="A101" s="67" t="s">
        <v>479</v>
      </c>
      <c r="B101" s="76" t="s">
        <v>11</v>
      </c>
    </row>
    <row r="103" spans="1:13" x14ac:dyDescent="0.3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35">
      <c r="A104" s="42">
        <v>1</v>
      </c>
      <c r="B104" s="43" t="str">
        <f t="shared" ref="B104:B129" si="14">B11</f>
        <v>ADELBERT REINHARD RIANG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35">
      <c r="A105" s="42">
        <v>2</v>
      </c>
      <c r="B105" s="43" t="str">
        <f t="shared" si="14"/>
        <v>ALENA PANNA SOEGIANTO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35">
      <c r="A106" s="42">
        <v>3</v>
      </c>
      <c r="B106" s="43" t="str">
        <f t="shared" si="14"/>
        <v>AMARANTA KENNISHIA DIMATEA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35">
      <c r="A107" s="42">
        <v>4</v>
      </c>
      <c r="B107" s="43" t="str">
        <f t="shared" si="14"/>
        <v>CHARISSA NINA JONATHAN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35">
      <c r="A108" s="42">
        <v>5</v>
      </c>
      <c r="B108" s="43" t="str">
        <f t="shared" si="14"/>
        <v>CHRISTIAN NATHANAEL P.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35">
      <c r="A109" s="42">
        <v>6</v>
      </c>
      <c r="B109" s="43" t="str">
        <f t="shared" si="14"/>
        <v>CHRISTOPHE ANDRE AGUNG LAWIN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35">
      <c r="A110" s="42">
        <v>7</v>
      </c>
      <c r="B110" s="43" t="str">
        <f t="shared" si="14"/>
        <v xml:space="preserve">COLLIN DIMAS 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35">
      <c r="A111" s="42">
        <v>8</v>
      </c>
      <c r="B111" s="43" t="str">
        <f t="shared" si="14"/>
        <v>CRYSTALIA REDEMPTA SHANNIQUE AVEZA W.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35">
      <c r="A112" s="42">
        <v>9</v>
      </c>
      <c r="B112" s="43" t="str">
        <f t="shared" si="14"/>
        <v>DONI ANTONIO PUTRA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35">
      <c r="A113" s="42">
        <v>10</v>
      </c>
      <c r="B113" s="43" t="str">
        <f t="shared" si="14"/>
        <v>EUGENE JEREMY KIE TOREDJO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35">
      <c r="A114" s="42">
        <v>11</v>
      </c>
      <c r="B114" s="43" t="str">
        <f t="shared" si="14"/>
        <v>FILBERT MATHIAS HALOMOAN SITORUS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35">
      <c r="A115" s="42">
        <v>12</v>
      </c>
      <c r="B115" s="43" t="str">
        <f t="shared" si="14"/>
        <v>ISHAK ZERAH TANUPUTRA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35">
      <c r="A116" s="42">
        <v>13</v>
      </c>
      <c r="B116" s="43" t="str">
        <f t="shared" si="14"/>
        <v>JAMISON WIJAYA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35">
      <c r="A117" s="42">
        <v>14</v>
      </c>
      <c r="B117" s="43" t="str">
        <f t="shared" si="14"/>
        <v>JENNIFER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35">
      <c r="A118" s="42">
        <v>15</v>
      </c>
      <c r="B118" s="43" t="str">
        <f t="shared" si="14"/>
        <v>JENNIFER ALESSANDRA DIAZ SIMANJUNTAK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35">
      <c r="A119" s="42">
        <v>16</v>
      </c>
      <c r="B119" s="43" t="str">
        <f t="shared" si="14"/>
        <v>JENNISE PATRICIA SUNARYO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35">
      <c r="A120" s="42">
        <v>17</v>
      </c>
      <c r="B120" s="43" t="str">
        <f t="shared" si="14"/>
        <v>JOSEPHINE WIDJAJA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35">
      <c r="A121" s="42">
        <v>18</v>
      </c>
      <c r="B121" s="43" t="str">
        <f t="shared" si="14"/>
        <v>JUAN NATHAN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35">
      <c r="A122" s="42">
        <v>19</v>
      </c>
      <c r="B122" s="43" t="str">
        <f t="shared" si="14"/>
        <v>KATHRYN CAHYADI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35">
      <c r="A123" s="42">
        <v>20</v>
      </c>
      <c r="B123" s="43" t="str">
        <f t="shared" si="14"/>
        <v>KYRA RISANTI RUSLY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35">
      <c r="A124" s="42">
        <v>21</v>
      </c>
      <c r="B124" s="43" t="str">
        <f t="shared" si="14"/>
        <v>LOUIS VELASCO MULJONO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35">
      <c r="A125" s="42">
        <v>22</v>
      </c>
      <c r="B125" s="43" t="str">
        <f t="shared" si="14"/>
        <v>NICOLE VENA CHANDRA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35">
      <c r="A126" s="42">
        <v>23</v>
      </c>
      <c r="B126" s="43" t="str">
        <f t="shared" si="14"/>
        <v>WILSON EKAPUTRA TANUWIDJAJA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35">
      <c r="A127" s="42">
        <v>24</v>
      </c>
      <c r="B127" s="43" t="str">
        <f t="shared" si="14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3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3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35">
      <c r="A132" s="67" t="s">
        <v>480</v>
      </c>
      <c r="B132" s="76" t="s">
        <v>276</v>
      </c>
    </row>
    <row r="134" spans="1:13" x14ac:dyDescent="0.3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35">
      <c r="A135" s="42">
        <v>1</v>
      </c>
      <c r="B135" s="43" t="str">
        <f t="shared" ref="B135:B160" si="16">B11</f>
        <v>ADELBERT REINHARD RIANG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35">
      <c r="A136" s="42">
        <v>2</v>
      </c>
      <c r="B136" s="43" t="str">
        <f t="shared" si="16"/>
        <v>ALENA PANNA SOEGIANTO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35">
      <c r="A137" s="42">
        <v>3</v>
      </c>
      <c r="B137" s="43" t="str">
        <f t="shared" si="16"/>
        <v>AMARANTA KENNISHIA DIMATEA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35">
      <c r="A138" s="42">
        <v>4</v>
      </c>
      <c r="B138" s="43" t="str">
        <f t="shared" si="16"/>
        <v>CHARISSA NINA JONATHAN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35">
      <c r="A139" s="42">
        <v>5</v>
      </c>
      <c r="B139" s="43" t="str">
        <f t="shared" si="16"/>
        <v>CHRISTIAN NATHANAEL P.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35">
      <c r="A140" s="42">
        <v>6</v>
      </c>
      <c r="B140" s="43" t="str">
        <f t="shared" si="16"/>
        <v>CHRISTOPHE ANDRE AGUNG LAWIN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35">
      <c r="A141" s="42">
        <v>7</v>
      </c>
      <c r="B141" s="43" t="str">
        <f t="shared" si="16"/>
        <v xml:space="preserve">COLLIN DIMAS 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35">
      <c r="A142" s="42">
        <v>8</v>
      </c>
      <c r="B142" s="43" t="str">
        <f t="shared" si="16"/>
        <v>CRYSTALIA REDEMPTA SHANNIQUE AVEZA W.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35">
      <c r="A143" s="42">
        <v>9</v>
      </c>
      <c r="B143" s="43" t="str">
        <f t="shared" si="16"/>
        <v>DONI ANTONIO PUTRA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35">
      <c r="A144" s="42">
        <v>10</v>
      </c>
      <c r="B144" s="43" t="str">
        <f t="shared" si="16"/>
        <v>EUGENE JEREMY KIE TOREDJO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35">
      <c r="A145" s="42">
        <v>11</v>
      </c>
      <c r="B145" s="43" t="str">
        <f t="shared" si="16"/>
        <v>FILBERT MATHIAS HALOMOAN SITORUS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35">
      <c r="A146" s="42">
        <v>12</v>
      </c>
      <c r="B146" s="43" t="str">
        <f t="shared" si="16"/>
        <v>ISHAK ZERAH TANUPUTRA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35">
      <c r="A147" s="42">
        <v>13</v>
      </c>
      <c r="B147" s="43" t="str">
        <f t="shared" si="16"/>
        <v>JAMISON WIJAYA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35">
      <c r="A148" s="42">
        <v>14</v>
      </c>
      <c r="B148" s="43" t="str">
        <f t="shared" si="16"/>
        <v>JENNIFER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35">
      <c r="A149" s="42">
        <v>15</v>
      </c>
      <c r="B149" s="43" t="str">
        <f t="shared" si="16"/>
        <v>JENNIFER ALESSANDRA DIAZ SIMANJUNTAK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35">
      <c r="A150" s="42">
        <v>16</v>
      </c>
      <c r="B150" s="43" t="str">
        <f t="shared" si="16"/>
        <v>JENNISE PATRICIA SUNARYO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35">
      <c r="A151" s="42">
        <v>17</v>
      </c>
      <c r="B151" s="43" t="str">
        <f t="shared" si="16"/>
        <v>JOSEPHINE WIDJAJA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35">
      <c r="A152" s="42">
        <v>18</v>
      </c>
      <c r="B152" s="43" t="str">
        <f t="shared" si="16"/>
        <v>JUAN NATHAN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35">
      <c r="A153" s="42">
        <v>19</v>
      </c>
      <c r="B153" s="43" t="str">
        <f t="shared" si="16"/>
        <v>KATHRYN CAHYADI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35">
      <c r="A154" s="42">
        <v>20</v>
      </c>
      <c r="B154" s="43" t="str">
        <f t="shared" si="16"/>
        <v>KYRA RISANTI RUSLY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35">
      <c r="A155" s="42">
        <v>21</v>
      </c>
      <c r="B155" s="43" t="str">
        <f t="shared" si="16"/>
        <v>LOUIS VELASCO MULJONO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35">
      <c r="A156" s="42">
        <v>22</v>
      </c>
      <c r="B156" s="43" t="str">
        <f t="shared" si="16"/>
        <v>NICOLE VENA CHANDRA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35">
      <c r="A157" s="42">
        <v>23</v>
      </c>
      <c r="B157" s="43" t="str">
        <f t="shared" si="16"/>
        <v>WILSON EKAPUTRA TANUWIDJAJA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35">
      <c r="A158" s="42">
        <v>24</v>
      </c>
      <c r="B158" s="43" t="str">
        <f t="shared" si="16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3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3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35">
      <c r="A163" s="67" t="s">
        <v>481</v>
      </c>
      <c r="B163" s="76"/>
    </row>
    <row r="165" spans="1:13" x14ac:dyDescent="0.3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35">
      <c r="A166" s="42">
        <v>1</v>
      </c>
      <c r="B166" s="43" t="str">
        <f t="shared" ref="B166:B191" si="18">B11</f>
        <v>ADELBERT REINHARD RIANG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35">
      <c r="A167" s="42">
        <v>2</v>
      </c>
      <c r="B167" s="43" t="str">
        <f t="shared" si="18"/>
        <v>ALENA PANNA SOEGIANTO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35">
      <c r="A168" s="42">
        <v>3</v>
      </c>
      <c r="B168" s="43" t="str">
        <f t="shared" si="18"/>
        <v>AMARANTA KENNISHIA DIMATEA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35">
      <c r="A169" s="42">
        <v>4</v>
      </c>
      <c r="B169" s="43" t="str">
        <f t="shared" si="18"/>
        <v>CHARISSA NINA JONATHAN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35">
      <c r="A170" s="42">
        <v>5</v>
      </c>
      <c r="B170" s="43" t="str">
        <f t="shared" si="18"/>
        <v>CHRISTIAN NATHANAEL P.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35">
      <c r="A171" s="42">
        <v>6</v>
      </c>
      <c r="B171" s="43" t="str">
        <f t="shared" si="18"/>
        <v>CHRISTOPHE ANDRE AGUNG LAWIN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35">
      <c r="A172" s="42">
        <v>7</v>
      </c>
      <c r="B172" s="43" t="str">
        <f t="shared" si="18"/>
        <v xml:space="preserve">COLLIN DIMAS 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35">
      <c r="A173" s="42">
        <v>8</v>
      </c>
      <c r="B173" s="43" t="str">
        <f t="shared" si="18"/>
        <v>CRYSTALIA REDEMPTA SHANNIQUE AVEZA W.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35">
      <c r="A174" s="42">
        <v>9</v>
      </c>
      <c r="B174" s="43" t="str">
        <f t="shared" si="18"/>
        <v>DONI ANTONIO PUTRA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35">
      <c r="A175" s="42">
        <v>10</v>
      </c>
      <c r="B175" s="43" t="str">
        <f t="shared" si="18"/>
        <v>EUGENE JEREMY KIE TOREDJO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35">
      <c r="A176" s="42">
        <v>11</v>
      </c>
      <c r="B176" s="43" t="str">
        <f t="shared" si="18"/>
        <v>FILBERT MATHIAS HALOMOAN SITORUS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35">
      <c r="A177" s="42">
        <v>12</v>
      </c>
      <c r="B177" s="43" t="str">
        <f t="shared" si="18"/>
        <v>ISHAK ZERAH TANUPUTRA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35">
      <c r="A178" s="42">
        <v>13</v>
      </c>
      <c r="B178" s="43" t="str">
        <f t="shared" si="18"/>
        <v>JAMISON WIJAYA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35">
      <c r="A179" s="42">
        <v>14</v>
      </c>
      <c r="B179" s="43" t="str">
        <f t="shared" si="18"/>
        <v>JENNIFER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35">
      <c r="A180" s="42">
        <v>15</v>
      </c>
      <c r="B180" s="43" t="str">
        <f t="shared" si="18"/>
        <v>JENNIFER ALESSANDRA DIAZ SIMANJUNTAK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35">
      <c r="A181" s="42">
        <v>16</v>
      </c>
      <c r="B181" s="43" t="str">
        <f t="shared" si="18"/>
        <v>JENNISE PATRICIA SUNARYO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35">
      <c r="A182" s="42">
        <v>17</v>
      </c>
      <c r="B182" s="43" t="str">
        <f t="shared" si="18"/>
        <v>JOSEPHINE WIDJAJA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35">
      <c r="A183" s="42">
        <v>18</v>
      </c>
      <c r="B183" s="43" t="str">
        <f t="shared" si="18"/>
        <v>JUAN NATHAN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35">
      <c r="A184" s="42">
        <v>19</v>
      </c>
      <c r="B184" s="43" t="str">
        <f t="shared" si="18"/>
        <v>KATHRYN CAHYADI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35">
      <c r="A185" s="42">
        <v>20</v>
      </c>
      <c r="B185" s="43" t="str">
        <f t="shared" si="18"/>
        <v>KYRA RISANTI RUSLY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35">
      <c r="A186" s="42">
        <v>21</v>
      </c>
      <c r="B186" s="43" t="str">
        <f t="shared" si="18"/>
        <v>LOUIS VELASCO MULJONO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35">
      <c r="A187" s="42">
        <v>22</v>
      </c>
      <c r="B187" s="43" t="str">
        <f t="shared" si="18"/>
        <v>NICOLE VENA CHANDRA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35">
      <c r="A188" s="42">
        <v>23</v>
      </c>
      <c r="B188" s="43" t="str">
        <f t="shared" si="18"/>
        <v>WILSON EKAPUTRA TANUWIDJAJA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35">
      <c r="A189" s="42">
        <v>24</v>
      </c>
      <c r="B189" s="43" t="str">
        <f t="shared" si="18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3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3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6"/>
  <sheetViews>
    <sheetView zoomScale="70" zoomScaleNormal="70" workbookViewId="0">
      <selection activeCell="D22" sqref="D22"/>
    </sheetView>
  </sheetViews>
  <sheetFormatPr defaultColWidth="9.08984375" defaultRowHeight="14.5" x14ac:dyDescent="0.35"/>
  <cols>
    <col min="1" max="1" width="9.08984375" style="39"/>
    <col min="2" max="2" width="27.1796875" style="39" customWidth="1"/>
    <col min="3" max="6" width="13.1796875" style="39" customWidth="1"/>
    <col min="7" max="7" width="14" style="39" customWidth="1"/>
    <col min="8" max="16384" width="9.08984375" style="39"/>
  </cols>
  <sheetData>
    <row r="1" spans="1:8" x14ac:dyDescent="0.35">
      <c r="A1" s="86" t="s">
        <v>267</v>
      </c>
      <c r="B1" s="86"/>
      <c r="C1" s="86"/>
      <c r="D1" s="86"/>
      <c r="E1" s="86"/>
      <c r="F1" s="86"/>
      <c r="G1" s="86"/>
    </row>
    <row r="2" spans="1:8" x14ac:dyDescent="0.35">
      <c r="A2" s="86" t="s">
        <v>0</v>
      </c>
      <c r="B2" s="86"/>
      <c r="C2" s="86"/>
      <c r="D2" s="86"/>
      <c r="E2" s="86"/>
      <c r="F2" s="86"/>
      <c r="G2" s="86"/>
    </row>
    <row r="3" spans="1:8" x14ac:dyDescent="0.35">
      <c r="A3" s="86"/>
      <c r="B3" s="86"/>
      <c r="C3" s="86"/>
      <c r="D3" s="86"/>
      <c r="E3" s="86"/>
      <c r="F3" s="86"/>
      <c r="G3" s="86"/>
    </row>
    <row r="4" spans="1:8" x14ac:dyDescent="0.35">
      <c r="C4" s="40"/>
      <c r="D4" s="40"/>
      <c r="E4" s="40"/>
      <c r="F4" s="40"/>
      <c r="G4" s="40"/>
    </row>
    <row r="5" spans="1:8" x14ac:dyDescent="0.35">
      <c r="A5" s="40" t="s">
        <v>1</v>
      </c>
      <c r="B5" s="40" t="str">
        <f>": "&amp;Input!K16</f>
        <v>: 9.1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35">
      <c r="A6" s="40" t="s">
        <v>2</v>
      </c>
      <c r="B6" s="50" t="str">
        <f>": "&amp;Input!D16</f>
        <v>: Seni Budaya (Choir)</v>
      </c>
      <c r="E6" s="40"/>
    </row>
    <row r="7" spans="1:8" x14ac:dyDescent="0.35">
      <c r="A7" s="40" t="s">
        <v>3</v>
      </c>
      <c r="B7" s="50" t="str">
        <f>": "&amp;Input!D15</f>
        <v>: Henky Prionggo</v>
      </c>
      <c r="E7" s="40"/>
    </row>
    <row r="8" spans="1:8" x14ac:dyDescent="0.35">
      <c r="A8" s="40"/>
      <c r="B8" s="40"/>
      <c r="C8" s="40"/>
      <c r="D8" s="40"/>
      <c r="E8" s="40"/>
      <c r="F8" s="40"/>
      <c r="G8" s="40"/>
    </row>
    <row r="9" spans="1:8" ht="29" x14ac:dyDescent="0.3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35">
      <c r="A10" s="42">
        <v>1</v>
      </c>
      <c r="B10" s="43" t="str">
        <f>Input!B25</f>
        <v>ADELBERT REINHARD RIANG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35">
      <c r="A11" s="42">
        <v>2</v>
      </c>
      <c r="B11" s="43" t="str">
        <f>Input!B26</f>
        <v>ALENA PANNA SOEGIANTO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35">
      <c r="A12" s="42">
        <v>3</v>
      </c>
      <c r="B12" s="43" t="str">
        <f>Input!B27</f>
        <v>AMARANTA KENNISHIA DIMATEA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35">
      <c r="A13" s="42">
        <v>4</v>
      </c>
      <c r="B13" s="43" t="str">
        <f>Input!B28</f>
        <v>CHARISSA NINA JONATHAN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35">
      <c r="A14" s="42">
        <v>5</v>
      </c>
      <c r="B14" s="43" t="str">
        <f>Input!B29</f>
        <v>CHRISTIAN NATHANAEL P.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35">
      <c r="A15" s="42">
        <v>6</v>
      </c>
      <c r="B15" s="43" t="str">
        <f>Input!B30</f>
        <v>CHRISTOPHE ANDRE AGUNG LAWIN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35">
      <c r="A16" s="42">
        <v>7</v>
      </c>
      <c r="B16" s="43" t="str">
        <f>Input!B31</f>
        <v xml:space="preserve">COLLIN DIMAS 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35">
      <c r="A17" s="42">
        <v>8</v>
      </c>
      <c r="B17" s="43" t="str">
        <f>Input!B32</f>
        <v>CRYSTALIA REDEMPTA SHANNIQUE AVEZA W.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35">
      <c r="A18" s="42">
        <v>9</v>
      </c>
      <c r="B18" s="43" t="str">
        <f>Input!B33</f>
        <v>DONI ANTONIO PUTRA</v>
      </c>
      <c r="C18" s="42">
        <f>'Term 1'!M19</f>
        <v>81.5</v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35">
      <c r="A19" s="42">
        <v>10</v>
      </c>
      <c r="B19" s="43" t="str">
        <f>Input!B34</f>
        <v>EUGENE JEREMY KIE TOREDJO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35">
      <c r="A20" s="42">
        <v>11</v>
      </c>
      <c r="B20" s="43" t="str">
        <f>Input!B35</f>
        <v>FILBERT MATHIAS HALOMOAN SITORUS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35">
      <c r="A21" s="42">
        <v>12</v>
      </c>
      <c r="B21" s="43" t="str">
        <f>Input!B36</f>
        <v>ISHAK ZERAH TANUPUTRA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35">
      <c r="A22" s="42">
        <v>13</v>
      </c>
      <c r="B22" s="43" t="str">
        <f>Input!B37</f>
        <v>JAMISON WIJAYA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35">
      <c r="A23" s="42">
        <v>14</v>
      </c>
      <c r="B23" s="43" t="str">
        <f>Input!B38</f>
        <v>JENNIFER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35">
      <c r="A24" s="42">
        <v>15</v>
      </c>
      <c r="B24" s="43" t="str">
        <f>Input!B39</f>
        <v>JENNIFER ALESSANDRA DIAZ SIMANJUNTAK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35">
      <c r="A25" s="42">
        <v>16</v>
      </c>
      <c r="B25" s="43" t="str">
        <f>Input!B40</f>
        <v>JENNISE PATRICIA SUNARYO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35">
      <c r="A26" s="42">
        <v>17</v>
      </c>
      <c r="B26" s="43" t="str">
        <f>Input!B41</f>
        <v>JOSEPHINE WIDJAJA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35">
      <c r="A27" s="42">
        <v>18</v>
      </c>
      <c r="B27" s="43" t="str">
        <f>Input!B42</f>
        <v>JUAN NATHAN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35">
      <c r="A28" s="42">
        <v>19</v>
      </c>
      <c r="B28" s="43" t="str">
        <f>Input!B43</f>
        <v>KATHRYN CAHYADI</v>
      </c>
      <c r="C28" s="42">
        <f>'Term 1'!M29</f>
        <v>78.849999999999994</v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35">
      <c r="A29" s="42">
        <v>20</v>
      </c>
      <c r="B29" s="43" t="str">
        <f>Input!B44</f>
        <v>KYRA RISANTI RUSLY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35">
      <c r="A30" s="42">
        <v>21</v>
      </c>
      <c r="B30" s="43" t="str">
        <f>Input!B45</f>
        <v>LOUIS VELASCO MULJONO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35">
      <c r="A31" s="42">
        <v>22</v>
      </c>
      <c r="B31" s="43" t="str">
        <f>Input!B46</f>
        <v>NICOLE VENA CHANDRA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35">
      <c r="A32" s="42">
        <v>23</v>
      </c>
      <c r="B32" s="43" t="str">
        <f>Input!B47</f>
        <v>WILSON EKAPUTRA TANUWIDJAJA</v>
      </c>
      <c r="C32" s="42">
        <f>'Term 1'!M33</f>
        <v>85.75</v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35">
      <c r="A33" s="42">
        <v>24</v>
      </c>
      <c r="B33" s="43" t="str">
        <f>Input!B48</f>
        <v/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3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3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35">
      <c r="F36" s="39" t="s">
        <v>268</v>
      </c>
      <c r="G36" s="85">
        <f ca="1">NOW()</f>
        <v>43376.529361574074</v>
      </c>
      <c r="H36" s="85"/>
      <c r="I36" s="85"/>
    </row>
    <row r="37" spans="1:9" x14ac:dyDescent="0.35">
      <c r="G37" s="44" t="s">
        <v>9</v>
      </c>
    </row>
    <row r="40" spans="1:9" x14ac:dyDescent="0.35">
      <c r="G40" s="44" t="str">
        <f>Input!D15</f>
        <v>Henky Prionggo</v>
      </c>
    </row>
    <row r="41" spans="1:9" x14ac:dyDescent="0.35">
      <c r="B41" s="65"/>
    </row>
    <row r="42" spans="1:9" x14ac:dyDescent="0.35">
      <c r="B42" s="65"/>
    </row>
    <row r="43" spans="1:9" x14ac:dyDescent="0.35">
      <c r="B43" s="65"/>
    </row>
    <row r="44" spans="1:9" x14ac:dyDescent="0.35">
      <c r="B44" s="65"/>
    </row>
    <row r="45" spans="1:9" x14ac:dyDescent="0.35">
      <c r="B45" s="65"/>
    </row>
    <row r="46" spans="1:9" x14ac:dyDescent="0.35">
      <c r="B46" s="65"/>
    </row>
    <row r="47" spans="1:9" x14ac:dyDescent="0.35">
      <c r="B47" s="65"/>
    </row>
    <row r="48" spans="1:9" x14ac:dyDescent="0.35">
      <c r="B48" s="65"/>
    </row>
    <row r="49" spans="2:2" x14ac:dyDescent="0.35">
      <c r="B49" s="65"/>
    </row>
    <row r="50" spans="2:2" x14ac:dyDescent="0.35">
      <c r="B50" s="65"/>
    </row>
    <row r="51" spans="2:2" x14ac:dyDescent="0.35">
      <c r="B51" s="65"/>
    </row>
    <row r="52" spans="2:2" x14ac:dyDescent="0.35">
      <c r="B52" s="65"/>
    </row>
    <row r="53" spans="2:2" x14ac:dyDescent="0.35">
      <c r="B53" s="65"/>
    </row>
    <row r="54" spans="2:2" x14ac:dyDescent="0.35">
      <c r="B54" s="65"/>
    </row>
    <row r="55" spans="2:2" x14ac:dyDescent="0.35">
      <c r="B55" s="65"/>
    </row>
    <row r="56" spans="2:2" x14ac:dyDescent="0.35">
      <c r="B56" s="65"/>
    </row>
    <row r="57" spans="2:2" x14ac:dyDescent="0.35">
      <c r="B57" s="65"/>
    </row>
    <row r="58" spans="2:2" x14ac:dyDescent="0.35">
      <c r="B58" s="65"/>
    </row>
    <row r="59" spans="2:2" x14ac:dyDescent="0.35">
      <c r="B59" s="65"/>
    </row>
    <row r="60" spans="2:2" x14ac:dyDescent="0.35">
      <c r="B60" s="65"/>
    </row>
    <row r="61" spans="2:2" x14ac:dyDescent="0.35">
      <c r="B61" s="65"/>
    </row>
    <row r="62" spans="2:2" x14ac:dyDescent="0.35">
      <c r="B62" s="65"/>
    </row>
    <row r="63" spans="2:2" x14ac:dyDescent="0.35">
      <c r="B63" s="65"/>
    </row>
    <row r="64" spans="2:2" x14ac:dyDescent="0.35">
      <c r="B64" s="65"/>
    </row>
    <row r="65" spans="2:2" x14ac:dyDescent="0.35">
      <c r="B65" s="65"/>
    </row>
    <row r="66" spans="2:2" x14ac:dyDescent="0.3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2018-10-03T05:43:07Z</dcterms:modified>
</cp:coreProperties>
</file>