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G24"/>
  <c r="M189"/>
  <c r="G34"/>
  <c r="M188"/>
  <c r="G33"/>
  <c r="M187"/>
  <c r="G32"/>
  <c r="M186"/>
  <c r="G31"/>
  <c r="M185"/>
  <c r="G30"/>
  <c r="M184"/>
  <c r="G29"/>
  <c r="M183"/>
  <c r="G28"/>
  <c r="M182"/>
  <c r="G27"/>
  <c r="M181"/>
  <c r="M180"/>
  <c r="G25"/>
  <c r="M178"/>
  <c r="G23"/>
  <c r="M177"/>
  <c r="G22"/>
  <c r="M176"/>
  <c r="G21"/>
  <c r="M175"/>
  <c r="G20"/>
  <c r="M174"/>
  <c r="G19"/>
  <c r="M173"/>
  <c r="G18"/>
  <c r="M172"/>
  <c r="G17"/>
  <c r="M171"/>
  <c r="G16"/>
  <c r="M170"/>
  <c r="G15"/>
  <c r="M169"/>
  <c r="M168"/>
  <c r="G13"/>
  <c r="M167"/>
  <c r="M166"/>
  <c r="G11"/>
  <c r="M157"/>
  <c r="F33"/>
  <c r="M156"/>
  <c r="F32"/>
  <c r="M155"/>
  <c r="F31"/>
  <c r="M154"/>
  <c r="F30"/>
  <c r="M153"/>
  <c r="F29"/>
  <c r="M152"/>
  <c r="F28"/>
  <c r="M151"/>
  <c r="F27"/>
  <c r="M150"/>
  <c r="M149"/>
  <c r="F25"/>
  <c r="M148"/>
  <c r="F24"/>
  <c r="M147"/>
  <c r="F23"/>
  <c r="M146"/>
  <c r="M145"/>
  <c r="F21"/>
  <c r="M144"/>
  <c r="F20"/>
  <c r="M143"/>
  <c r="F19"/>
  <c r="M142"/>
  <c r="F18"/>
  <c r="M141"/>
  <c r="M140"/>
  <c r="F16"/>
  <c r="M139"/>
  <c r="M138"/>
  <c r="M137"/>
  <c r="F13"/>
  <c r="M136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E30"/>
  <c r="M122"/>
  <c r="E29"/>
  <c r="M121"/>
  <c r="E28"/>
  <c r="M120"/>
  <c r="E27"/>
  <c r="M119"/>
  <c r="M118"/>
  <c r="E25"/>
  <c r="M117"/>
  <c r="E24"/>
  <c r="M116"/>
  <c r="E23"/>
  <c r="M115"/>
  <c r="M114"/>
  <c r="E21"/>
  <c r="M113"/>
  <c r="E20"/>
  <c r="M112"/>
  <c r="E19"/>
  <c r="M111"/>
  <c r="E18"/>
  <c r="M110"/>
  <c r="M109"/>
  <c r="E16"/>
  <c r="M108"/>
  <c r="M107"/>
  <c r="M106"/>
  <c r="E13"/>
  <c r="M105"/>
  <c r="M104"/>
  <c r="E11"/>
  <c r="M92"/>
  <c r="D30"/>
  <c r="M91"/>
  <c r="D29"/>
  <c r="M90"/>
  <c r="D28"/>
  <c r="M89"/>
  <c r="D27"/>
  <c r="M88"/>
  <c r="M87"/>
  <c r="D25"/>
  <c r="M86"/>
  <c r="D24"/>
  <c r="M85"/>
  <c r="D23"/>
  <c r="M84"/>
  <c r="M83"/>
  <c r="D21"/>
  <c r="M82"/>
  <c r="D20"/>
  <c r="M81"/>
  <c r="D19"/>
  <c r="M80"/>
  <c r="D18"/>
  <c r="M79"/>
  <c r="M78"/>
  <c r="D16"/>
  <c r="M77"/>
  <c r="M76"/>
  <c r="M75"/>
  <c r="D13"/>
  <c r="M74"/>
  <c r="M73"/>
  <c r="D11"/>
  <c r="M43"/>
  <c r="M44"/>
  <c r="M45"/>
  <c r="M46"/>
  <c r="M47"/>
  <c r="M48"/>
  <c r="M49"/>
  <c r="M50"/>
  <c r="M51"/>
  <c r="M52"/>
  <c r="M53"/>
  <c r="M54"/>
  <c r="M55"/>
  <c r="M56"/>
  <c r="M57"/>
  <c r="M58"/>
  <c r="C27"/>
  <c r="M59"/>
  <c r="C28"/>
  <c r="M60"/>
  <c r="C29"/>
  <c r="M61"/>
  <c r="C30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<sst xmlns="http://schemas.openxmlformats.org/spreadsheetml/2006/main" count="599" uniqueCount="487">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</sst>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2" t="s">
        <v>27</v>
      </c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ADELBERT REINHARD RIANG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ALENA PANNA SOEGIANTO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AMARANTA KENNISHIA DIMATEA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CHARISSA NINA JONATHAN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CHRISTIAN NATHANAEL P.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CHRISTOPHE ANDRE AGUNG LAWIN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 xml:space="preserve">COLLIN DIMAS 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CRYSTALIA REDEMPTA SHANNIQUE AVEZA W.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DONI ANTONIO PUTRA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EUGENE JEREMY KIE TOREDJO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FILBERT MATHIAS HALOMOAN SITORUS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ISHAK ZERAH TANUPUTRA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JAMISON WIJAYA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JENNIFER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JENNIFER ALESSANDRA DIAZ SIMANJUNTAK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>JENNISE PATRICIA SUNARYO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JOSEPHINE WIDJAJA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JUAN NATHAN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KATHRYN CAHYADI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KYRA RISANTI RUSLY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>LOUIS VELASCO MULJONO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>NICOLE VENA CHANDRA</v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>WILSON EKAPUTRA TANUWIDJAJA</v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91"/>
  <sheetViews>
    <sheetView tabSelected="1" topLeftCell="A10" zoomScale="80" zoomScaleNormal="80" workbookViewId="0">
      <selection activeCell="D13" sqref="D13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>
      <c r="A5" s="40"/>
      <c r="B5" s="40" t="s">
        <v>482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ADELBERT REINHARD RIANG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ALENA PANNA SOEGIANTO</v>
      </c>
      <c r="C12" s="69">
        <v>88</v>
      </c>
      <c r="D12" s="69">
        <v>88</v>
      </c>
      <c r="E12" s="69">
        <v>90</v>
      </c>
      <c r="F12" s="69">
        <v>85</v>
      </c>
      <c r="G12" s="69">
        <v>90</v>
      </c>
      <c r="H12" s="70"/>
      <c r="I12" s="70"/>
      <c r="J12" s="70"/>
      <c r="K12" s="70"/>
      <c r="L12" s="70"/>
      <c r="M12" s="71">
        <f t="shared" ref="M12:M33" si="2">IFERROR(ROUND(C12*C$10+D12*D$10+E12*E$10+F12*F$10+G12*G$10,2),"")</f>
        <v>87.7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AMARANTA KENNISHIA DIMATEA</v>
      </c>
      <c r="C13" s="69"/>
      <c r="D13" s="69" t="str">
        <f t="shared" si="0"/>
        <v/>
      </c>
      <c r="E13" s="69" t="str">
        <f t="shared" si="1"/>
        <v/>
      </c>
      <c r="F13" s="69" t="str">
        <f t="shared" ref="F12:F30" si="3">M137</f>
        <v/>
      </c>
      <c r="G13" s="69" t="str">
        <f t="shared" ref="G12:G30" si="4">M168</f>
        <v/>
      </c>
      <c r="H13" s="70"/>
      <c r="I13" s="70"/>
      <c r="J13" s="70"/>
      <c r="K13" s="70"/>
      <c r="L13" s="70"/>
      <c r="M13" s="7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CHARISSA NINA JONATHAN</v>
      </c>
      <c r="C14" s="69">
        <v>90</v>
      </c>
      <c r="D14" s="69">
        <v>93</v>
      </c>
      <c r="E14" s="69">
        <v>80</v>
      </c>
      <c r="F14" s="69">
        <v>92</v>
      </c>
      <c r="G14" s="69">
        <v>90</v>
      </c>
      <c r="H14" s="70"/>
      <c r="I14" s="70"/>
      <c r="J14" s="70"/>
      <c r="K14" s="70"/>
      <c r="L14" s="70"/>
      <c r="M14" s="71">
        <f t="shared" si="2"/>
        <v>89.65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CHRISTIAN NATHANAEL P.</v>
      </c>
      <c r="C15" s="69">
        <v>78</v>
      </c>
      <c r="D15" s="69">
        <v>78</v>
      </c>
      <c r="E15" s="69">
        <v>82</v>
      </c>
      <c r="F15" s="69">
        <v>75</v>
      </c>
      <c r="G15" s="69">
        <f t="shared" si="4"/>
        <v>78</v>
      </c>
      <c r="H15" s="70"/>
      <c r="I15" s="70"/>
      <c r="J15" s="70"/>
      <c r="K15" s="70"/>
      <c r="L15" s="70"/>
      <c r="M15" s="71">
        <f t="shared" si="2"/>
        <v>78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CHRISTOPHE ANDRE AGUNG LAWIN</v>
      </c>
      <c r="C16" s="69"/>
      <c r="D16" s="69" t="str">
        <f t="shared" si="0"/>
        <v/>
      </c>
      <c r="E16" s="69" t="str">
        <f t="shared" si="1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 xml:space="preserve">COLLIN DIMAS </v>
      </c>
      <c r="C17" s="69">
        <v>70</v>
      </c>
      <c r="D17" s="69">
        <v>75</v>
      </c>
      <c r="E17" s="69">
        <v>75</v>
      </c>
      <c r="F17" s="69">
        <v>75</v>
      </c>
      <c r="G17" s="69">
        <f t="shared" si="4"/>
        <v>70</v>
      </c>
      <c r="H17" s="70"/>
      <c r="I17" s="70"/>
      <c r="J17" s="70"/>
      <c r="K17" s="70"/>
      <c r="L17" s="70"/>
      <c r="M17" s="71">
        <f t="shared" si="2"/>
        <v>73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CRYSTALIA REDEMPTA SHANNIQUE AVEZA W.</v>
      </c>
      <c r="C18" s="69"/>
      <c r="D18" s="69" t="str">
        <f t="shared" si="0"/>
        <v/>
      </c>
      <c r="E18" s="69" t="str">
        <f t="shared" si="1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DONI ANTONIO PUTRA</v>
      </c>
      <c r="C19" s="69"/>
      <c r="D19" s="69" t="str">
        <f t="shared" si="0"/>
        <v/>
      </c>
      <c r="E19" s="69" t="str">
        <f t="shared" si="1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EUGENE JEREMY KIE TOREDJO</v>
      </c>
      <c r="C20" s="69"/>
      <c r="D20" s="69" t="str">
        <f t="shared" si="0"/>
        <v/>
      </c>
      <c r="E20" s="69" t="str">
        <f t="shared" si="1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FILBERT MATHIAS HALOMOAN SITORUS</v>
      </c>
      <c r="C21" s="69"/>
      <c r="D21" s="69" t="str">
        <f t="shared" si="0"/>
        <v/>
      </c>
      <c r="E21" s="69" t="str">
        <f t="shared" si="1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ISHAK ZERAH TANUPUTRA</v>
      </c>
      <c r="C22" s="69">
        <v>65</v>
      </c>
      <c r="D22" s="69">
        <v>68</v>
      </c>
      <c r="E22" s="69">
        <v>70</v>
      </c>
      <c r="F22" s="69">
        <v>65</v>
      </c>
      <c r="G22" s="69">
        <f t="shared" si="4"/>
        <v>65</v>
      </c>
      <c r="H22" s="70"/>
      <c r="I22" s="70"/>
      <c r="J22" s="70"/>
      <c r="K22" s="70"/>
      <c r="L22" s="70"/>
      <c r="M22" s="71">
        <f t="shared" si="2"/>
        <v>66.5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JAMISON WIJAYA</v>
      </c>
      <c r="C23" s="69"/>
      <c r="D23" s="69" t="str">
        <f t="shared" si="0"/>
        <v/>
      </c>
      <c r="E23" s="69" t="str">
        <f t="shared" si="1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JENNIFER</v>
      </c>
      <c r="C24" s="69"/>
      <c r="D24" s="69" t="str">
        <f t="shared" si="0"/>
        <v/>
      </c>
      <c r="E24" s="69" t="str">
        <f t="shared" si="1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JENNIFER ALESSANDRA DIAZ SIMANJUNTAK</v>
      </c>
      <c r="C25" s="69"/>
      <c r="D25" s="69" t="str">
        <f t="shared" si="0"/>
        <v/>
      </c>
      <c r="E25" s="69" t="str">
        <f t="shared" si="1"/>
        <v/>
      </c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JENNISE PATRICIA SUNARYO</v>
      </c>
      <c r="C26" s="69">
        <v>60</v>
      </c>
      <c r="D26" s="69">
        <v>65</v>
      </c>
      <c r="E26" s="69">
        <v>70</v>
      </c>
      <c r="F26" s="69">
        <v>65</v>
      </c>
      <c r="G26" s="69">
        <v>70</v>
      </c>
      <c r="H26" s="70"/>
      <c r="I26" s="70"/>
      <c r="J26" s="70"/>
      <c r="K26" s="70"/>
      <c r="L26" s="70"/>
      <c r="M26" s="71">
        <f t="shared" si="2"/>
        <v>63.75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JOSEPHINE WIDJAJA</v>
      </c>
      <c r="C27" s="69" t="str">
        <f t="shared" ref="C27:C30" si="5">M58</f>
        <v/>
      </c>
      <c r="D27" s="69" t="str">
        <f t="shared" si="0"/>
        <v/>
      </c>
      <c r="E27" s="69" t="str">
        <f t="shared" si="1"/>
        <v/>
      </c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JUAN NATHAN</v>
      </c>
      <c r="C28" s="69" t="str">
        <f t="shared" si="5"/>
        <v/>
      </c>
      <c r="D28" s="69" t="str">
        <f t="shared" si="0"/>
        <v/>
      </c>
      <c r="E28" s="69" t="str">
        <f t="shared" si="1"/>
        <v/>
      </c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KATHRYN CAHYADI</v>
      </c>
      <c r="C29" s="69" t="str">
        <f t="shared" si="5"/>
        <v/>
      </c>
      <c r="D29" s="69" t="str">
        <f t="shared" si="0"/>
        <v/>
      </c>
      <c r="E29" s="69" t="str">
        <f t="shared" si="1"/>
        <v/>
      </c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KYRA RISANTI RUSLY</v>
      </c>
      <c r="C30" s="69" t="str">
        <f t="shared" si="5"/>
        <v/>
      </c>
      <c r="D30" s="69" t="str">
        <f t="shared" si="0"/>
        <v/>
      </c>
      <c r="E30" s="69" t="str">
        <f t="shared" si="1"/>
        <v/>
      </c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LOUIS VELASCO MULJONO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NICOLE VENA CHANDRA</v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WILSON EKAPUTRA TANUWIDJAJA</v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ref="D34:D36" si="7">M96</f>
        <v/>
      </c>
      <c r="E34" s="69" t="str">
        <f t="shared" ref="E34:E36" si="8">M127</f>
        <v/>
      </c>
      <c r="F34" s="69" t="str">
        <f t="shared" ref="F34:F36" si="9">M158</f>
        <v/>
      </c>
      <c r="G34" s="69" t="str">
        <f t="shared" ref="G34:G36" si="10">M189</f>
        <v/>
      </c>
      <c r="H34" s="70"/>
      <c r="I34" s="70"/>
      <c r="J34" s="70"/>
      <c r="K34" s="70"/>
      <c r="L34" s="70"/>
      <c r="M34" s="7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7"/>
        <v/>
      </c>
      <c r="E35" s="69" t="str">
        <f t="shared" si="8"/>
        <v/>
      </c>
      <c r="F35" s="69" t="str">
        <f t="shared" si="9"/>
        <v/>
      </c>
      <c r="G35" s="69" t="str">
        <f t="shared" si="10"/>
        <v/>
      </c>
      <c r="H35" s="70"/>
      <c r="I35" s="70"/>
      <c r="J35" s="70"/>
      <c r="K35" s="70"/>
      <c r="L35" s="70"/>
      <c r="M35" s="7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7"/>
        <v/>
      </c>
      <c r="E36" s="69" t="str">
        <f t="shared" si="8"/>
        <v/>
      </c>
      <c r="F36" s="69" t="str">
        <f t="shared" si="9"/>
        <v/>
      </c>
      <c r="G36" s="69" t="str">
        <f t="shared" si="10"/>
        <v/>
      </c>
      <c r="H36" s="70"/>
      <c r="I36" s="70"/>
      <c r="J36" s="70"/>
      <c r="K36" s="70"/>
      <c r="L36" s="70"/>
      <c r="M36" s="7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5" si="12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3">IFERROR(ROUND(AVERAGE(C43:L43),2),"")</f>
        <v/>
      </c>
    </row>
    <row r="44" spans="1:22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ref="B66:B67" si="14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5">IFERROR(ROUND(AVERAGE(C66:L66),2),"")</f>
        <v/>
      </c>
    </row>
    <row r="67" spans="1:13">
      <c r="A67" s="42">
        <v>26</v>
      </c>
      <c r="B67" s="43" t="str">
        <f t="shared" si="14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5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6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6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7">IFERROR(ROUND(AVERAGE(C74:L74),2),"")</f>
        <v/>
      </c>
    </row>
    <row r="75" spans="1:13">
      <c r="A75" s="42">
        <v>3</v>
      </c>
      <c r="B75" s="43" t="str">
        <f t="shared" si="16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7"/>
        <v/>
      </c>
    </row>
    <row r="76" spans="1:13">
      <c r="A76" s="42">
        <v>4</v>
      </c>
      <c r="B76" s="43" t="str">
        <f t="shared" si="16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7"/>
        <v/>
      </c>
    </row>
    <row r="77" spans="1:13">
      <c r="A77" s="42">
        <v>5</v>
      </c>
      <c r="B77" s="43" t="str">
        <f t="shared" si="16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7"/>
        <v/>
      </c>
    </row>
    <row r="78" spans="1:13">
      <c r="A78" s="42">
        <v>6</v>
      </c>
      <c r="B78" s="43" t="str">
        <f t="shared" si="16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7"/>
        <v/>
      </c>
    </row>
    <row r="79" spans="1:13">
      <c r="A79" s="42">
        <v>7</v>
      </c>
      <c r="B79" s="43" t="str">
        <f t="shared" si="16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7"/>
        <v/>
      </c>
    </row>
    <row r="80" spans="1:13">
      <c r="A80" s="42">
        <v>8</v>
      </c>
      <c r="B80" s="43" t="str">
        <f t="shared" si="16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7"/>
        <v/>
      </c>
    </row>
    <row r="81" spans="1:13">
      <c r="A81" s="42">
        <v>9</v>
      </c>
      <c r="B81" s="43" t="str">
        <f t="shared" si="16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7"/>
        <v/>
      </c>
    </row>
    <row r="82" spans="1:13">
      <c r="A82" s="42">
        <v>10</v>
      </c>
      <c r="B82" s="43" t="str">
        <f t="shared" si="16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7"/>
        <v/>
      </c>
    </row>
    <row r="83" spans="1:13">
      <c r="A83" s="42">
        <v>11</v>
      </c>
      <c r="B83" s="43" t="str">
        <f t="shared" si="16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7"/>
        <v/>
      </c>
    </row>
    <row r="84" spans="1:13">
      <c r="A84" s="42">
        <v>12</v>
      </c>
      <c r="B84" s="43" t="str">
        <f t="shared" si="16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7"/>
        <v/>
      </c>
    </row>
    <row r="85" spans="1:13">
      <c r="A85" s="42">
        <v>13</v>
      </c>
      <c r="B85" s="43" t="str">
        <f t="shared" si="16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7"/>
        <v/>
      </c>
    </row>
    <row r="86" spans="1:13">
      <c r="A86" s="42">
        <v>14</v>
      </c>
      <c r="B86" s="43" t="str">
        <f t="shared" si="16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>
      <c r="A87" s="42">
        <v>15</v>
      </c>
      <c r="B87" s="43" t="str">
        <f t="shared" si="16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>
      <c r="A88" s="42">
        <v>16</v>
      </c>
      <c r="B88" s="43" t="str">
        <f t="shared" si="16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>
      <c r="A89" s="42">
        <v>17</v>
      </c>
      <c r="B89" s="43" t="str">
        <f t="shared" si="16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>
      <c r="A90" s="42">
        <v>18</v>
      </c>
      <c r="B90" s="43" t="str">
        <f t="shared" si="16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>
      <c r="A91" s="42">
        <v>19</v>
      </c>
      <c r="B91" s="43" t="str">
        <f t="shared" si="16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>
      <c r="A92" s="42">
        <v>20</v>
      </c>
      <c r="B92" s="43" t="str">
        <f t="shared" si="16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>
      <c r="A93" s="42">
        <v>21</v>
      </c>
      <c r="B93" s="43" t="str">
        <f t="shared" si="16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8">IFERROR(ROUND(AVERAGE(C93:L93),2),"")</f>
        <v/>
      </c>
    </row>
    <row r="94" spans="1:13">
      <c r="A94" s="42">
        <v>22</v>
      </c>
      <c r="B94" s="43" t="str">
        <f t="shared" si="16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8"/>
        <v/>
      </c>
    </row>
    <row r="95" spans="1:13">
      <c r="A95" s="42">
        <v>23</v>
      </c>
      <c r="B95" s="43" t="str">
        <f t="shared" si="16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8"/>
        <v/>
      </c>
    </row>
    <row r="96" spans="1:13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8"/>
        <v/>
      </c>
    </row>
    <row r="97" spans="1:13">
      <c r="A97" s="42">
        <v>25</v>
      </c>
      <c r="B97" s="43" t="str">
        <f t="shared" ref="B97:B98" si="19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20">IFERROR(ROUND(AVERAGE(C97:L97),2),"")</f>
        <v/>
      </c>
    </row>
    <row r="98" spans="1:13">
      <c r="A98" s="42">
        <v>26</v>
      </c>
      <c r="B98" s="43" t="str">
        <f t="shared" si="19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20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1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1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2">IFERROR(ROUND(AVERAGE(C105:L105),2),"")</f>
        <v/>
      </c>
    </row>
    <row r="106" spans="1:13">
      <c r="A106" s="42">
        <v>3</v>
      </c>
      <c r="B106" s="43" t="str">
        <f t="shared" si="21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2"/>
        <v/>
      </c>
    </row>
    <row r="107" spans="1:13">
      <c r="A107" s="42">
        <v>4</v>
      </c>
      <c r="B107" s="43" t="str">
        <f t="shared" si="21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2"/>
        <v/>
      </c>
    </row>
    <row r="108" spans="1:13">
      <c r="A108" s="42">
        <v>5</v>
      </c>
      <c r="B108" s="43" t="str">
        <f t="shared" si="21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2"/>
        <v/>
      </c>
    </row>
    <row r="109" spans="1:13">
      <c r="A109" s="42">
        <v>6</v>
      </c>
      <c r="B109" s="43" t="str">
        <f t="shared" si="21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2"/>
        <v/>
      </c>
    </row>
    <row r="110" spans="1:13">
      <c r="A110" s="42">
        <v>7</v>
      </c>
      <c r="B110" s="43" t="str">
        <f t="shared" si="21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2"/>
        <v/>
      </c>
    </row>
    <row r="111" spans="1:13">
      <c r="A111" s="42">
        <v>8</v>
      </c>
      <c r="B111" s="43" t="str">
        <f t="shared" si="21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2"/>
        <v/>
      </c>
    </row>
    <row r="112" spans="1:13">
      <c r="A112" s="42">
        <v>9</v>
      </c>
      <c r="B112" s="43" t="str">
        <f t="shared" si="21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2"/>
        <v/>
      </c>
    </row>
    <row r="113" spans="1:13">
      <c r="A113" s="42">
        <v>10</v>
      </c>
      <c r="B113" s="43" t="str">
        <f t="shared" si="21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2"/>
        <v/>
      </c>
    </row>
    <row r="114" spans="1:13">
      <c r="A114" s="42">
        <v>11</v>
      </c>
      <c r="B114" s="43" t="str">
        <f t="shared" si="21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2"/>
        <v/>
      </c>
    </row>
    <row r="115" spans="1:13">
      <c r="A115" s="42">
        <v>12</v>
      </c>
      <c r="B115" s="43" t="str">
        <f t="shared" si="21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2"/>
        <v/>
      </c>
    </row>
    <row r="116" spans="1:13">
      <c r="A116" s="42">
        <v>13</v>
      </c>
      <c r="B116" s="43" t="str">
        <f t="shared" si="21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2"/>
        <v/>
      </c>
    </row>
    <row r="117" spans="1:13">
      <c r="A117" s="42">
        <v>14</v>
      </c>
      <c r="B117" s="43" t="str">
        <f t="shared" si="21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2"/>
        <v/>
      </c>
    </row>
    <row r="118" spans="1:13">
      <c r="A118" s="42">
        <v>15</v>
      </c>
      <c r="B118" s="43" t="str">
        <f t="shared" si="21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2"/>
        <v/>
      </c>
    </row>
    <row r="119" spans="1:13">
      <c r="A119" s="42">
        <v>16</v>
      </c>
      <c r="B119" s="43" t="str">
        <f t="shared" si="21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2"/>
        <v/>
      </c>
    </row>
    <row r="120" spans="1:13">
      <c r="A120" s="42">
        <v>17</v>
      </c>
      <c r="B120" s="43" t="str">
        <f t="shared" si="21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2"/>
        <v/>
      </c>
    </row>
    <row r="121" spans="1:13">
      <c r="A121" s="42">
        <v>18</v>
      </c>
      <c r="B121" s="43" t="str">
        <f t="shared" si="21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2"/>
        <v/>
      </c>
    </row>
    <row r="122" spans="1:13">
      <c r="A122" s="42">
        <v>19</v>
      </c>
      <c r="B122" s="43" t="str">
        <f t="shared" si="21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2"/>
        <v/>
      </c>
    </row>
    <row r="123" spans="1:13">
      <c r="A123" s="42">
        <v>20</v>
      </c>
      <c r="B123" s="43" t="str">
        <f t="shared" si="21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2"/>
        <v/>
      </c>
    </row>
    <row r="124" spans="1:13">
      <c r="A124" s="42">
        <v>21</v>
      </c>
      <c r="B124" s="43" t="str">
        <f t="shared" si="21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3">IFERROR(ROUND(AVERAGE(C124:L124),2),"")</f>
        <v/>
      </c>
    </row>
    <row r="125" spans="1:13">
      <c r="A125" s="42">
        <v>22</v>
      </c>
      <c r="B125" s="43" t="str">
        <f t="shared" si="21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3"/>
        <v/>
      </c>
    </row>
    <row r="126" spans="1:13">
      <c r="A126" s="42">
        <v>23</v>
      </c>
      <c r="B126" s="43" t="str">
        <f t="shared" si="21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3"/>
        <v/>
      </c>
    </row>
    <row r="127" spans="1:13">
      <c r="A127" s="42">
        <v>24</v>
      </c>
      <c r="B127" s="43" t="str">
        <f t="shared" si="21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3"/>
        <v/>
      </c>
    </row>
    <row r="128" spans="1:13">
      <c r="A128" s="42">
        <v>25</v>
      </c>
      <c r="B128" s="43" t="str">
        <f t="shared" ref="B128:B129" si="24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3"/>
        <v/>
      </c>
    </row>
    <row r="129" spans="1:13">
      <c r="A129" s="42">
        <v>26</v>
      </c>
      <c r="B129" s="43" t="str">
        <f t="shared" si="2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3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5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5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6">IFERROR(ROUND(AVERAGE(C136:L136),2),"")</f>
        <v/>
      </c>
    </row>
    <row r="137" spans="1:13">
      <c r="A137" s="42">
        <v>3</v>
      </c>
      <c r="B137" s="43" t="str">
        <f t="shared" si="25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6"/>
        <v/>
      </c>
    </row>
    <row r="138" spans="1:13">
      <c r="A138" s="42">
        <v>4</v>
      </c>
      <c r="B138" s="43" t="str">
        <f t="shared" si="25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6"/>
        <v/>
      </c>
    </row>
    <row r="139" spans="1:13">
      <c r="A139" s="42">
        <v>5</v>
      </c>
      <c r="B139" s="43" t="str">
        <f t="shared" si="25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6"/>
        <v/>
      </c>
    </row>
    <row r="140" spans="1:13">
      <c r="A140" s="42">
        <v>6</v>
      </c>
      <c r="B140" s="43" t="str">
        <f t="shared" si="25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6"/>
        <v/>
      </c>
    </row>
    <row r="141" spans="1:13">
      <c r="A141" s="42">
        <v>7</v>
      </c>
      <c r="B141" s="43" t="str">
        <f t="shared" si="25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6"/>
        <v/>
      </c>
    </row>
    <row r="142" spans="1:13">
      <c r="A142" s="42">
        <v>8</v>
      </c>
      <c r="B142" s="43" t="str">
        <f t="shared" si="25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6"/>
        <v/>
      </c>
    </row>
    <row r="143" spans="1:13">
      <c r="A143" s="42">
        <v>9</v>
      </c>
      <c r="B143" s="43" t="str">
        <f t="shared" si="25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6"/>
        <v/>
      </c>
    </row>
    <row r="144" spans="1:13">
      <c r="A144" s="42">
        <v>10</v>
      </c>
      <c r="B144" s="43" t="str">
        <f t="shared" si="25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6"/>
        <v/>
      </c>
    </row>
    <row r="145" spans="1:13">
      <c r="A145" s="42">
        <v>11</v>
      </c>
      <c r="B145" s="43" t="str">
        <f t="shared" si="25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6"/>
        <v/>
      </c>
    </row>
    <row r="146" spans="1:13">
      <c r="A146" s="42">
        <v>12</v>
      </c>
      <c r="B146" s="43" t="str">
        <f t="shared" si="25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6"/>
        <v/>
      </c>
    </row>
    <row r="147" spans="1:13">
      <c r="A147" s="42">
        <v>13</v>
      </c>
      <c r="B147" s="43" t="str">
        <f t="shared" si="25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6"/>
        <v/>
      </c>
    </row>
    <row r="148" spans="1:13">
      <c r="A148" s="42">
        <v>14</v>
      </c>
      <c r="B148" s="43" t="str">
        <f t="shared" si="25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6"/>
        <v/>
      </c>
    </row>
    <row r="149" spans="1:13">
      <c r="A149" s="42">
        <v>15</v>
      </c>
      <c r="B149" s="43" t="str">
        <f t="shared" si="25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6"/>
        <v/>
      </c>
    </row>
    <row r="150" spans="1:13">
      <c r="A150" s="42">
        <v>16</v>
      </c>
      <c r="B150" s="43" t="str">
        <f t="shared" si="25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6"/>
        <v/>
      </c>
    </row>
    <row r="151" spans="1:13">
      <c r="A151" s="42">
        <v>17</v>
      </c>
      <c r="B151" s="43" t="str">
        <f t="shared" si="25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6"/>
        <v/>
      </c>
    </row>
    <row r="152" spans="1:13">
      <c r="A152" s="42">
        <v>18</v>
      </c>
      <c r="B152" s="43" t="str">
        <f t="shared" si="25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6"/>
        <v/>
      </c>
    </row>
    <row r="153" spans="1:13">
      <c r="A153" s="42">
        <v>19</v>
      </c>
      <c r="B153" s="43" t="str">
        <f t="shared" si="25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6"/>
        <v/>
      </c>
    </row>
    <row r="154" spans="1:13">
      <c r="A154" s="42">
        <v>20</v>
      </c>
      <c r="B154" s="43" t="str">
        <f t="shared" si="25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6"/>
        <v/>
      </c>
    </row>
    <row r="155" spans="1:13">
      <c r="A155" s="42">
        <v>21</v>
      </c>
      <c r="B155" s="43" t="str">
        <f t="shared" si="25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6"/>
        <v/>
      </c>
    </row>
    <row r="156" spans="1:13">
      <c r="A156" s="42">
        <v>22</v>
      </c>
      <c r="B156" s="43" t="str">
        <f t="shared" si="25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6"/>
        <v/>
      </c>
    </row>
    <row r="157" spans="1:13">
      <c r="A157" s="42">
        <v>23</v>
      </c>
      <c r="B157" s="43" t="str">
        <f t="shared" si="25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6"/>
        <v/>
      </c>
    </row>
    <row r="158" spans="1:13">
      <c r="A158" s="42">
        <v>24</v>
      </c>
      <c r="B158" s="43" t="str">
        <f t="shared" si="25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6"/>
        <v/>
      </c>
    </row>
    <row r="159" spans="1:13">
      <c r="A159" s="42">
        <v>25</v>
      </c>
      <c r="B159" s="43" t="str">
        <f t="shared" ref="B159:B160" si="27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6"/>
        <v/>
      </c>
    </row>
    <row r="160" spans="1:13">
      <c r="A160" s="42">
        <v>26</v>
      </c>
      <c r="B160" s="43" t="str">
        <f t="shared" si="2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6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8">B11</f>
        <v>ADELBERT REINHARD RIANG</v>
      </c>
      <c r="C166" s="69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8"/>
        <v>ALENA PANNA SOEGIANTO</v>
      </c>
      <c r="C167" s="69">
        <v>88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9">IFERROR(ROUND(AVERAGE(C167:L167),2),"")</f>
        <v>88</v>
      </c>
    </row>
    <row r="168" spans="1:13">
      <c r="A168" s="42">
        <v>3</v>
      </c>
      <c r="B168" s="43" t="str">
        <f t="shared" si="28"/>
        <v>AMARANTA KENNISHIA DIMATEA</v>
      </c>
      <c r="C168" s="69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9"/>
        <v/>
      </c>
    </row>
    <row r="169" spans="1:13">
      <c r="A169" s="42">
        <v>4</v>
      </c>
      <c r="B169" s="43" t="str">
        <f t="shared" si="28"/>
        <v>CHARISSA NINA JONATHAN</v>
      </c>
      <c r="C169" s="69">
        <v>90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9"/>
        <v>90</v>
      </c>
    </row>
    <row r="170" spans="1:13">
      <c r="A170" s="42">
        <v>5</v>
      </c>
      <c r="B170" s="43" t="str">
        <f t="shared" si="28"/>
        <v>CHRISTIAN NATHANAEL P.</v>
      </c>
      <c r="C170" s="69">
        <v>78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9"/>
        <v>78</v>
      </c>
    </row>
    <row r="171" spans="1:13">
      <c r="A171" s="42">
        <v>6</v>
      </c>
      <c r="B171" s="43" t="str">
        <f t="shared" si="28"/>
        <v>CHRISTOPHE ANDRE AGUNG LAWIN</v>
      </c>
      <c r="C171" s="69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9"/>
        <v/>
      </c>
    </row>
    <row r="172" spans="1:13">
      <c r="A172" s="42">
        <v>7</v>
      </c>
      <c r="B172" s="43" t="str">
        <f t="shared" si="28"/>
        <v xml:space="preserve">COLLIN DIMAS </v>
      </c>
      <c r="C172" s="69">
        <v>70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9"/>
        <v>70</v>
      </c>
    </row>
    <row r="173" spans="1:13">
      <c r="A173" s="42">
        <v>8</v>
      </c>
      <c r="B173" s="43" t="str">
        <f t="shared" si="28"/>
        <v>CRYSTALIA REDEMPTA SHANNIQUE AVEZA W.</v>
      </c>
      <c r="C173" s="69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9"/>
        <v/>
      </c>
    </row>
    <row r="174" spans="1:13">
      <c r="A174" s="42">
        <v>9</v>
      </c>
      <c r="B174" s="43" t="str">
        <f t="shared" si="28"/>
        <v>DONI ANTONIO PUTRA</v>
      </c>
      <c r="C174" s="69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9"/>
        <v/>
      </c>
    </row>
    <row r="175" spans="1:13">
      <c r="A175" s="42">
        <v>10</v>
      </c>
      <c r="B175" s="43" t="str">
        <f t="shared" si="28"/>
        <v>EUGENE JEREMY KIE TOREDJO</v>
      </c>
      <c r="C175" s="69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9"/>
        <v/>
      </c>
    </row>
    <row r="176" spans="1:13">
      <c r="A176" s="42">
        <v>11</v>
      </c>
      <c r="B176" s="43" t="str">
        <f t="shared" si="28"/>
        <v>FILBERT MATHIAS HALOMOAN SITORUS</v>
      </c>
      <c r="C176" s="69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9"/>
        <v/>
      </c>
    </row>
    <row r="177" spans="1:13">
      <c r="A177" s="42">
        <v>12</v>
      </c>
      <c r="B177" s="43" t="str">
        <f t="shared" si="28"/>
        <v>ISHAK ZERAH TANUPUTRA</v>
      </c>
      <c r="C177" s="69">
        <v>65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9"/>
        <v>65</v>
      </c>
    </row>
    <row r="178" spans="1:13">
      <c r="A178" s="42">
        <v>13</v>
      </c>
      <c r="B178" s="43" t="str">
        <f t="shared" si="28"/>
        <v>JAMISON WIJAYA</v>
      </c>
      <c r="C178" s="69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9"/>
        <v/>
      </c>
    </row>
    <row r="179" spans="1:13">
      <c r="A179" s="42">
        <v>14</v>
      </c>
      <c r="B179" s="43" t="str">
        <f t="shared" si="28"/>
        <v>JENNIFER</v>
      </c>
      <c r="C179" s="69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9"/>
        <v/>
      </c>
    </row>
    <row r="180" spans="1:13">
      <c r="A180" s="42">
        <v>15</v>
      </c>
      <c r="B180" s="43" t="str">
        <f t="shared" si="28"/>
        <v>JENNIFER ALESSANDRA DIAZ SIMANJUNTAK</v>
      </c>
      <c r="C180" s="69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9"/>
        <v/>
      </c>
    </row>
    <row r="181" spans="1:13">
      <c r="A181" s="42">
        <v>16</v>
      </c>
      <c r="B181" s="43" t="str">
        <f t="shared" si="28"/>
        <v>JENNISE PATRICIA SUNARYO</v>
      </c>
      <c r="C181" s="69">
        <v>60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9"/>
        <v>60</v>
      </c>
    </row>
    <row r="182" spans="1:13">
      <c r="A182" s="42">
        <v>17</v>
      </c>
      <c r="B182" s="43" t="str">
        <f t="shared" si="28"/>
        <v>JOSEPHINE WIDJAJA</v>
      </c>
      <c r="C182" s="69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9"/>
        <v/>
      </c>
    </row>
    <row r="183" spans="1:13">
      <c r="A183" s="42">
        <v>18</v>
      </c>
      <c r="B183" s="43" t="str">
        <f t="shared" si="28"/>
        <v>JUAN NATHAN</v>
      </c>
      <c r="C183" s="69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9"/>
        <v/>
      </c>
    </row>
    <row r="184" spans="1:13">
      <c r="A184" s="42">
        <v>19</v>
      </c>
      <c r="B184" s="43" t="str">
        <f t="shared" si="28"/>
        <v>KATHRYN CAHYADI</v>
      </c>
      <c r="C184" s="69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9"/>
        <v/>
      </c>
    </row>
    <row r="185" spans="1:13">
      <c r="A185" s="42">
        <v>20</v>
      </c>
      <c r="B185" s="43" t="str">
        <f t="shared" si="28"/>
        <v>KYRA RISANTI RUSLY</v>
      </c>
      <c r="C185" s="69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9"/>
        <v/>
      </c>
    </row>
    <row r="186" spans="1:13">
      <c r="A186" s="42">
        <v>21</v>
      </c>
      <c r="B186" s="43" t="str">
        <f t="shared" si="28"/>
        <v>LOUIS VELASCO MULJONO</v>
      </c>
      <c r="C186" s="69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9"/>
        <v/>
      </c>
    </row>
    <row r="187" spans="1:13">
      <c r="A187" s="42">
        <v>22</v>
      </c>
      <c r="B187" s="43" t="str">
        <f t="shared" si="28"/>
        <v>NICOLE VENA CHANDRA</v>
      </c>
      <c r="C187" s="69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9"/>
        <v/>
      </c>
    </row>
    <row r="188" spans="1:13">
      <c r="A188" s="42">
        <v>23</v>
      </c>
      <c r="B188" s="43" t="str">
        <f t="shared" si="28"/>
        <v>WILSON EKAPUTRA TANUWIDJAJA</v>
      </c>
      <c r="C188" s="69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9"/>
        <v/>
      </c>
    </row>
    <row r="189" spans="1:13">
      <c r="A189" s="42">
        <v>24</v>
      </c>
      <c r="B189" s="43" t="str">
        <f t="shared" si="28"/>
        <v/>
      </c>
      <c r="C189" s="69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9"/>
        <v/>
      </c>
    </row>
    <row r="190" spans="1:13">
      <c r="A190" s="42">
        <v>25</v>
      </c>
      <c r="B190" s="43" t="str">
        <f t="shared" ref="B190:B191" si="30">B35</f>
        <v/>
      </c>
      <c r="C190" s="69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9"/>
        <v/>
      </c>
    </row>
    <row r="191" spans="1:13">
      <c r="A191" s="42">
        <v>26</v>
      </c>
      <c r="B191" s="43" t="str">
        <f t="shared" si="30"/>
        <v/>
      </c>
      <c r="C191" s="69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9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LOUIS VELASCO MULJONO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NICOLE VENA CHANDRA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WILSON EKAPUTRA TANUWIDJAJA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3"/>
      <c r="T38" s="83"/>
      <c r="U38" s="83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C11" sqref="C11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9.1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ADELBERT REINHARD RIANG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ALENA PANNA SOEGIANTO</v>
      </c>
      <c r="C11" s="42">
        <f>'Term 1'!M12</f>
        <v>87.7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AMARANTA KENNISHIA DIMATEA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CHARISSA NINA JONATHAN</v>
      </c>
      <c r="C13" s="42">
        <f>'Term 1'!M14</f>
        <v>89.65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CHRISTIAN NATHANAEL P.</v>
      </c>
      <c r="C14" s="42">
        <f>'Term 1'!M15</f>
        <v>78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CHRISTOPHE ANDRE AGUNG LAWIN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 xml:space="preserve">COLLIN DIMAS </v>
      </c>
      <c r="C16" s="42">
        <f>'Term 1'!M17</f>
        <v>73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CRYSTALIA REDEMPTA SHANNIQUE AVEZA W.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DONI ANTONIO PUTRA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EUGENE JEREMY KIE TOREDJO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FILBERT MATHIAS HALOMOAN SITORUS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ISHAK ZERAH TANUPUTRA</v>
      </c>
      <c r="C21" s="42">
        <f>'Term 1'!M22</f>
        <v>66.5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JAMISON WIJAYA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JENNIFER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JENNIFER ALESSANDRA DIAZ SIMANJUNTAK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>JENNISE PATRICIA SUNARYO</v>
      </c>
      <c r="C25" s="42">
        <f>'Term 1'!M26</f>
        <v>63.75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JOSEPHINE WIDJAJA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JUAN NATHAN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KATHRYN CAHYADI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KYRA RISANTI RUSLY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>LOUIS VELASCO MULJONO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>NICOLE VENA CHANDRA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>WILSON EKAPUTRA TANUWIDJAJA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3">
        <f ca="1">NOW()</f>
        <v>43371.329151736114</v>
      </c>
      <c r="H36" s="83"/>
      <c r="I36" s="83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2018-09-28T00:54:59Z</dcterms:modified>
</cp:coreProperties>
</file>