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49" i="1"/>
  <c r="C48" i="1"/>
  <c r="C47" i="1"/>
  <c r="C46" i="1"/>
  <c r="C45" i="1"/>
  <c r="C44" i="1"/>
  <c r="C43" i="1"/>
  <c r="M105" i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D21" i="1"/>
  <c r="D22" i="1"/>
  <c r="D23" i="1"/>
  <c r="D24" i="1"/>
  <c r="M118" i="1"/>
  <c r="D25" i="1"/>
  <c r="D26" i="1"/>
  <c r="D27" i="1"/>
  <c r="D28" i="1"/>
  <c r="D29" i="1"/>
  <c r="D30" i="1"/>
  <c r="D31" i="1"/>
  <c r="D32" i="1"/>
  <c r="D33" i="1"/>
  <c r="D34" i="1"/>
  <c r="M128" i="1"/>
  <c r="D35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M129" i="1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M125" i="1"/>
  <c r="M126" i="1"/>
  <c r="M123" i="1"/>
  <c r="M122" i="1"/>
  <c r="M121" i="1"/>
  <c r="M120" i="1"/>
  <c r="M119" i="1"/>
  <c r="M117" i="1"/>
  <c r="E24" i="1"/>
  <c r="M116" i="1"/>
  <c r="E23" i="1"/>
  <c r="M115" i="1"/>
  <c r="E22" i="1"/>
  <c r="M114" i="1"/>
  <c r="E21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<sst xmlns="http://schemas.openxmlformats.org/spreadsheetml/2006/main" count="627" uniqueCount="487">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</sst>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F20" sqref="F20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ANGELINA YANG QI TALPES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AUDREY MARVELLA DARMAWAN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CHELLIN CONCETTA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CHRISTIAN ANTHONY ROCHILI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DAVE AZRIEL ADEEV PUTRA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FELICIA CATHERINE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FLORENCIA AUDREY HANSARLIE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GABRIELLA CLARA SUBAKTI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GREZELDA MEREDITH HARIJANTO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IVANKA JOCELLYN GUNAWAN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JEREMIAH LEWIS LOEDIJANTO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JEREMY NATHANIEL ANDRIES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JEVON THAVEA ANJARO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JONATHAN NEVILLE HADIWIBOWO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JOSHUA PHILIP WIBAWA KARTADI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KATHLEEN LINDSAY TEMANSYAH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KEVIN BRYAN SUHERMAN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NATHANIA NAOMI ROSEMARIE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PETER DAVID WIJAYA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RACHEL TALISA NAFA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RACHEL TERESA H.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RUSSELL GABRIEL RISWANTO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RYAN PATRICK LESMANA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SEBASTIAN SAMUEL SETAWAN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SHANNON VICTORIA SOLAIMAN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>SHARON SASMITA</v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O18" sqref="O1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9">
        <f t="shared" ref="C11:C30" si="0">M42</f>
        <v>74</v>
      </c>
      <c r="D11" s="69">
        <f>M104</f>
        <v>74.75</v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>
        <f>IFERROR(ROUND(C11*C$10+D11*D$10,2),"")</f>
        <v>74.45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9">
        <f t="shared" si="0"/>
        <v>74</v>
      </c>
      <c r="D19" s="69">
        <f t="shared" si="1"/>
        <v>74.75</v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>
        <f t="shared" si="4"/>
        <v>74.45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9">
        <f t="shared" si="0"/>
        <v>83</v>
      </c>
      <c r="D20" s="69">
        <f t="shared" si="1"/>
        <v>82.5</v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>
        <f t="shared" si="4"/>
        <v>82.7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9" t="str">
        <f t="shared" si="0"/>
        <v/>
      </c>
      <c r="D21" s="69" t="str">
        <f t="shared" si="1"/>
        <v/>
      </c>
      <c r="E21" s="69" t="str">
        <f t="shared" ref="E21:E24" si="5">M114</f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9" t="str">
        <f t="shared" si="0"/>
        <v/>
      </c>
      <c r="D22" s="69" t="str">
        <f t="shared" si="1"/>
        <v/>
      </c>
      <c r="E22" s="69" t="str">
        <f t="shared" si="5"/>
        <v/>
      </c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9" t="str">
        <f t="shared" si="0"/>
        <v/>
      </c>
      <c r="D23" s="69" t="str">
        <f t="shared" si="1"/>
        <v/>
      </c>
      <c r="E23" s="69" t="str">
        <f t="shared" si="5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9" t="str">
        <f t="shared" si="0"/>
        <v/>
      </c>
      <c r="D24" s="69" t="str">
        <f t="shared" si="1"/>
        <v/>
      </c>
      <c r="E24" s="69" t="str">
        <f t="shared" si="5"/>
        <v/>
      </c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ANGELINA YANG QI TALPES</v>
      </c>
      <c r="C42" s="69">
        <v>74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74</v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69" t="str">
        <f t="shared" ref="C43:C61" si="11">M74</f>
        <v/>
      </c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2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69" t="str">
        <f t="shared" si="11"/>
        <v/>
      </c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2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69" t="str">
        <f t="shared" si="11"/>
        <v/>
      </c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2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69" t="str">
        <f t="shared" si="11"/>
        <v/>
      </c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2"/>
        <v/>
      </c>
    </row>
    <row r="47" spans="1:22" x14ac:dyDescent="0.25">
      <c r="A47" s="42">
        <v>6</v>
      </c>
      <c r="B47" s="43" t="str">
        <f t="shared" si="10"/>
        <v>FELICIA CATHERINE</v>
      </c>
      <c r="C47" s="69" t="str">
        <f t="shared" si="11"/>
        <v/>
      </c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2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69" t="str">
        <f t="shared" si="11"/>
        <v/>
      </c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2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69" t="str">
        <f t="shared" si="11"/>
        <v/>
      </c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2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69">
        <v>74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12"/>
        <v>74</v>
      </c>
    </row>
    <row r="51" spans="1:13" x14ac:dyDescent="0.25">
      <c r="A51" s="42">
        <v>10</v>
      </c>
      <c r="B51" s="43" t="str">
        <f t="shared" si="10"/>
        <v>IVANKA JOCELLYN GUNAWAN</v>
      </c>
      <c r="C51" s="69">
        <v>83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12"/>
        <v>83</v>
      </c>
    </row>
    <row r="52" spans="1:13" x14ac:dyDescent="0.25">
      <c r="A52" s="42">
        <v>11</v>
      </c>
      <c r="B52" s="43" t="str">
        <f t="shared" si="10"/>
        <v>JEREMIAH LEWIS LOEDIJANTO</v>
      </c>
      <c r="C52" s="69" t="str">
        <f t="shared" si="11"/>
        <v/>
      </c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2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69" t="str">
        <f t="shared" si="11"/>
        <v/>
      </c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2"/>
        <v/>
      </c>
    </row>
    <row r="54" spans="1:13" x14ac:dyDescent="0.25">
      <c r="A54" s="42">
        <v>13</v>
      </c>
      <c r="B54" s="43" t="str">
        <f t="shared" si="10"/>
        <v>JEVON THAVEA ANJARO</v>
      </c>
      <c r="C54" s="69" t="str">
        <f t="shared" si="11"/>
        <v/>
      </c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2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69" t="str">
        <f t="shared" si="11"/>
        <v/>
      </c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2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69" t="str">
        <f t="shared" si="11"/>
        <v/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2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69" t="str">
        <f t="shared" si="11"/>
        <v/>
      </c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 t="str">
        <f t="shared" si="10"/>
        <v>KEVIN BRYAN SUHERMAN</v>
      </c>
      <c r="C58" s="69" t="str">
        <f t="shared" si="11"/>
        <v/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69" t="str">
        <f t="shared" si="11"/>
        <v/>
      </c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0"/>
        <v>PETER DAVID WIJAYA</v>
      </c>
      <c r="C60" s="69" t="str">
        <f t="shared" si="11"/>
        <v/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0"/>
        <v>RACHEL TALISA NAFA</v>
      </c>
      <c r="C61" s="69" t="str">
        <f t="shared" si="11"/>
        <v/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0"/>
        <v>RACHEL TERESA H.</v>
      </c>
      <c r="C62" s="69" t="str">
        <f>M93</f>
        <v/>
      </c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69" t="str">
        <f>M94</f>
        <v/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0"/>
        <v>RYAN PATRICK LESMANA</v>
      </c>
      <c r="C64" s="69" t="str">
        <f>M95</f>
        <v/>
      </c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69" t="str">
        <f t="shared" ref="C65:C67" si="13">M96</f>
        <v/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ref="B66:B67" si="14">B35</f>
        <v>SHANNON VICTORIA SOLAIMAN</v>
      </c>
      <c r="C66" s="69" t="str">
        <f t="shared" si="13"/>
        <v/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>SHARON SASMITA</v>
      </c>
      <c r="C67" s="69" t="str">
        <f t="shared" si="13"/>
        <v/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ANGELINA YANG QI TALPES</v>
      </c>
      <c r="C104" s="69">
        <v>70</v>
      </c>
      <c r="D104" s="69">
        <v>80</v>
      </c>
      <c r="E104" s="69">
        <v>75</v>
      </c>
      <c r="F104" s="69">
        <v>74</v>
      </c>
      <c r="G104" s="52"/>
      <c r="H104" s="52"/>
      <c r="I104" s="52"/>
      <c r="J104" s="52"/>
      <c r="K104" s="52"/>
      <c r="L104" s="52"/>
      <c r="M104" s="41">
        <f>IFERROR(ROUND(AVERAGE(C104:L104),2),"")</f>
        <v>74.75</v>
      </c>
    </row>
    <row r="105" spans="1:13" x14ac:dyDescent="0.25">
      <c r="A105" s="42">
        <v>2</v>
      </c>
      <c r="B105" s="43" t="str">
        <f t="shared" si="21"/>
        <v>AUDREY MARVELLA DARMAWAN</v>
      </c>
      <c r="C105" s="69"/>
      <c r="D105" s="69"/>
      <c r="E105" s="69"/>
      <c r="F105" s="69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CHELLIN CONCETTA</v>
      </c>
      <c r="C106" s="69"/>
      <c r="D106" s="69"/>
      <c r="E106" s="69"/>
      <c r="F106" s="69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CHRISTIAN ANTHONY ROCHILI</v>
      </c>
      <c r="C107" s="69"/>
      <c r="D107" s="69"/>
      <c r="E107" s="69"/>
      <c r="F107" s="69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DAVE AZRIEL ADEEV PUTRA</v>
      </c>
      <c r="C108" s="69"/>
      <c r="D108" s="69"/>
      <c r="E108" s="69"/>
      <c r="F108" s="69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FELICIA CATHERINE</v>
      </c>
      <c r="C109" s="69"/>
      <c r="D109" s="69"/>
      <c r="E109" s="69"/>
      <c r="F109" s="69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FLORENCIA AUDREY HANSARLIE</v>
      </c>
      <c r="C110" s="69"/>
      <c r="D110" s="69"/>
      <c r="E110" s="69"/>
      <c r="F110" s="69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GABRIELLA CLARA SUBAKTI</v>
      </c>
      <c r="C111" s="69"/>
      <c r="D111" s="69"/>
      <c r="E111" s="69"/>
      <c r="F111" s="69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GREZELDA MEREDITH HARIJANTO</v>
      </c>
      <c r="C112" s="69">
        <v>70</v>
      </c>
      <c r="D112" s="69">
        <v>80</v>
      </c>
      <c r="E112" s="69">
        <v>75</v>
      </c>
      <c r="F112" s="69">
        <v>74</v>
      </c>
      <c r="G112" s="52"/>
      <c r="H112" s="52"/>
      <c r="I112" s="52"/>
      <c r="J112" s="52"/>
      <c r="K112" s="52"/>
      <c r="L112" s="52"/>
      <c r="M112" s="41">
        <f t="shared" si="22"/>
        <v>74.75</v>
      </c>
    </row>
    <row r="113" spans="1:13" x14ac:dyDescent="0.25">
      <c r="A113" s="42">
        <v>10</v>
      </c>
      <c r="B113" s="43" t="str">
        <f t="shared" si="21"/>
        <v>IVANKA JOCELLYN GUNAWAN</v>
      </c>
      <c r="C113" s="69">
        <v>85</v>
      </c>
      <c r="D113" s="69">
        <v>80</v>
      </c>
      <c r="E113" s="69">
        <v>82</v>
      </c>
      <c r="F113" s="69">
        <v>83</v>
      </c>
      <c r="G113" s="52"/>
      <c r="H113" s="52"/>
      <c r="I113" s="52"/>
      <c r="J113" s="52"/>
      <c r="K113" s="52"/>
      <c r="L113" s="52"/>
      <c r="M113" s="41">
        <f t="shared" si="22"/>
        <v>82.5</v>
      </c>
    </row>
    <row r="114" spans="1:13" x14ac:dyDescent="0.25">
      <c r="A114" s="42">
        <v>11</v>
      </c>
      <c r="B114" s="43" t="str">
        <f t="shared" si="21"/>
        <v>JEREMIAH LEWIS LOEDIJANTO</v>
      </c>
      <c r="C114" s="52"/>
      <c r="D114" s="52" t="s">
        <v>33</v>
      </c>
      <c r="E114" s="52" t="s">
        <v>33</v>
      </c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JEREMY NATHANIEL ANDRIES</v>
      </c>
      <c r="C115" s="52"/>
      <c r="D115" s="52" t="s">
        <v>33</v>
      </c>
      <c r="E115" s="52" t="s">
        <v>33</v>
      </c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JEVON THAVEA ANJARO</v>
      </c>
      <c r="C116" s="52"/>
      <c r="D116" s="52" t="s">
        <v>33</v>
      </c>
      <c r="E116" s="52" t="s">
        <v>33</v>
      </c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JONATHAN NEVILLE HADIWIBOWO</v>
      </c>
      <c r="C117" s="52"/>
      <c r="D117" s="52" t="s">
        <v>33</v>
      </c>
      <c r="E117" s="52" t="s">
        <v>33</v>
      </c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KATHLEEN LINDSAY TEMANSYAH</v>
      </c>
      <c r="C119" s="52"/>
      <c r="D119" s="52" t="s">
        <v>33</v>
      </c>
      <c r="E119" s="52" t="s">
        <v>33</v>
      </c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KEVIN BRYAN SUHERMAN</v>
      </c>
      <c r="C120" s="52"/>
      <c r="D120" s="52" t="s">
        <v>33</v>
      </c>
      <c r="E120" s="52" t="s">
        <v>33</v>
      </c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NATHANIA NAOMI ROSEMARIE</v>
      </c>
      <c r="C121" s="52"/>
      <c r="D121" s="52" t="s">
        <v>33</v>
      </c>
      <c r="E121" s="52" t="s">
        <v>33</v>
      </c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PETER DAVID WIJAYA</v>
      </c>
      <c r="C122" s="52"/>
      <c r="D122" s="52" t="s">
        <v>33</v>
      </c>
      <c r="E122" s="52" t="s">
        <v>33</v>
      </c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RACHEL TALISA NAFA</v>
      </c>
      <c r="C123" s="52"/>
      <c r="D123" s="52" t="s">
        <v>33</v>
      </c>
      <c r="E123" s="52" t="s">
        <v>33</v>
      </c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>RACHEL TERESA H.</v>
      </c>
      <c r="C124" s="52"/>
      <c r="D124" s="52" t="s">
        <v>33</v>
      </c>
      <c r="E124" s="52" t="s">
        <v>33</v>
      </c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>RUSSELL GABRIEL RISWANTO</v>
      </c>
      <c r="C125" s="52"/>
      <c r="D125" s="52" t="s">
        <v>33</v>
      </c>
      <c r="E125" s="52" t="s">
        <v>33</v>
      </c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>RYAN PATRICK LESMANA</v>
      </c>
      <c r="C126" s="52"/>
      <c r="D126" s="52" t="s">
        <v>33</v>
      </c>
      <c r="E126" s="52" t="s">
        <v>33</v>
      </c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>SEBASTIAN SAMUEL SETAWAN</v>
      </c>
      <c r="C127" s="52"/>
      <c r="D127" s="52" t="s">
        <v>33</v>
      </c>
      <c r="E127" s="52" t="s">
        <v>33</v>
      </c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>SHARON SASMITA</v>
      </c>
      <c r="C129" s="52"/>
      <c r="D129" s="52" t="s">
        <v>33</v>
      </c>
      <c r="E129" s="52" t="s">
        <v>33</v>
      </c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ANGELINA YANG QI TALPES</v>
      </c>
      <c r="C10" s="42">
        <f>'Term 1'!M11</f>
        <v>74.45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AUDREY MARVELLA DARMAWAN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CHELLIN CONCETTA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CHRISTIAN ANTHONY ROCHILI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DAVE AZRIEL ADEEV PUTRA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FELICIA CATHERINE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FLORENCIA AUDREY HANSARLIE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GABRIELLA CLARA SUBAKTI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GREZELDA MEREDITH HARIJANTO</v>
      </c>
      <c r="C18" s="42">
        <f>'Term 1'!M19</f>
        <v>74.45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IVANKA JOCELLYN GUNAWAN</v>
      </c>
      <c r="C19" s="42">
        <f>'Term 1'!M20</f>
        <v>82.7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JEREMIAH LEWIS LOEDIJANTO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JEREMY NATHANIEL ANDRIES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JEVON THAVEA ANJARO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JONATHAN NEVILLE HADIWIBOWO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JOSHUA PHILIP WIBAWA KARTADI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KATHLEEN LINDSAY TEMANSYAH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KEVIN BRYAN SUHERMAN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NATHANIA NAOMI ROSEMARIE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PETER DAVID WIJAYA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RACHEL TALISA NAFA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RACHEL TERESA H.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RUSSELL GABRIEL RISWANTO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RYAN PATRICK LESMANA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SEBASTIAN SAMUEL SETAWAN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SHANNON VICTORIA SOLAIMAN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>SHARON SASMITA</v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43376.522501736108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2018-10-03T05:32:27Z</dcterms:modified>
</cp:coreProperties>
</file>