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4" i="1"/>
  <c r="E15" i="1"/>
  <c r="E13" i="1"/>
  <c r="E12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<sst xmlns="http://schemas.openxmlformats.org/spreadsheetml/2006/main" count="599" uniqueCount="487">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</sst>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E13" sqref="E13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9">
        <f t="shared" ref="C11:C30" si="0">M42</f>
        <v>86</v>
      </c>
      <c r="D11" s="69">
        <f>M104</f>
        <v>85.33</v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>
        <f>IFERROR(ROUND(C11*C$10+D11*D$10,2),"")</f>
        <v>85.6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9" t="str">
        <f t="shared" si="0"/>
        <v/>
      </c>
      <c r="D12" s="69" t="str">
        <f t="shared" ref="D12:D36" si="1">M105</f>
        <v/>
      </c>
      <c r="E12" s="69" t="str">
        <f t="shared" ref="E11:E30" si="2">M105</f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6" si="5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9" t="str">
        <f t="shared" si="0"/>
        <v/>
      </c>
      <c r="D14" s="69" t="str">
        <f t="shared" si="1"/>
        <v/>
      </c>
      <c r="E14" s="69"/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9">
        <f t="shared" si="0"/>
        <v>88</v>
      </c>
      <c r="D16" s="69">
        <f t="shared" si="1"/>
        <v>86.67</v>
      </c>
      <c r="E16" s="69"/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>
        <f t="shared" si="5"/>
        <v>87.2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9" t="str">
        <f t="shared" si="0"/>
        <v/>
      </c>
      <c r="D17" s="69" t="str">
        <f t="shared" si="1"/>
        <v/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9" t="str">
        <f t="shared" si="0"/>
        <v/>
      </c>
      <c r="D18" s="69" t="str">
        <f t="shared" si="1"/>
        <v/>
      </c>
      <c r="E18" s="69"/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9" t="str">
        <f t="shared" si="0"/>
        <v/>
      </c>
      <c r="D19" s="69" t="str">
        <f t="shared" si="1"/>
        <v/>
      </c>
      <c r="E19" s="69"/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9" t="str">
        <f t="shared" si="0"/>
        <v/>
      </c>
      <c r="D20" s="69" t="str">
        <f t="shared" si="1"/>
        <v/>
      </c>
      <c r="E20" s="69"/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9" t="str">
        <f t="shared" si="0"/>
        <v/>
      </c>
      <c r="D21" s="69" t="str">
        <f t="shared" si="1"/>
        <v/>
      </c>
      <c r="E21" s="69"/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9" t="str">
        <f t="shared" si="0"/>
        <v/>
      </c>
      <c r="D22" s="69" t="str">
        <f t="shared" si="1"/>
        <v/>
      </c>
      <c r="E22" s="69"/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9">
        <f t="shared" si="0"/>
        <v>84</v>
      </c>
      <c r="D23" s="69">
        <f t="shared" si="1"/>
        <v>85.33</v>
      </c>
      <c r="E23" s="69"/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>
        <f t="shared" si="5"/>
        <v>84.8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9" t="str">
        <f t="shared" si="0"/>
        <v/>
      </c>
      <c r="D25" s="69" t="str">
        <f t="shared" si="1"/>
        <v/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9" t="str">
        <f t="shared" si="0"/>
        <v/>
      </c>
      <c r="D26" s="69" t="str">
        <f t="shared" si="1"/>
        <v/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9" t="str">
        <f t="shared" si="0"/>
        <v/>
      </c>
      <c r="D27" s="69" t="str">
        <f t="shared" si="1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9" t="str">
        <f t="shared" si="0"/>
        <v/>
      </c>
      <c r="D28" s="69" t="str">
        <f t="shared" si="1"/>
        <v/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9" t="str">
        <f t="shared" si="0"/>
        <v/>
      </c>
      <c r="D29" s="69" t="str">
        <f t="shared" si="1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5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ASHLEE LEADY</v>
      </c>
      <c r="C42" s="52">
        <v>86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86</v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>
        <v>88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1"/>
        <v>88</v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>
        <v>84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1"/>
        <v>84</v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ASHLEE LEADY</v>
      </c>
      <c r="C104" s="52">
        <v>86</v>
      </c>
      <c r="D104" s="52">
        <v>86</v>
      </c>
      <c r="E104" s="52">
        <v>84</v>
      </c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85.33</v>
      </c>
    </row>
    <row r="105" spans="1:13" x14ac:dyDescent="0.25">
      <c r="A105" s="42">
        <v>2</v>
      </c>
      <c r="B105" s="43" t="str">
        <f t="shared" si="19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JASYANDA KARUNISA BADUDU</v>
      </c>
      <c r="C109" s="52">
        <v>86</v>
      </c>
      <c r="D109" s="52">
        <v>88</v>
      </c>
      <c r="E109" s="52">
        <v>86</v>
      </c>
      <c r="F109" s="52"/>
      <c r="G109" s="52"/>
      <c r="H109" s="52"/>
      <c r="I109" s="52"/>
      <c r="J109" s="52"/>
      <c r="K109" s="52"/>
      <c r="L109" s="52"/>
      <c r="M109" s="41">
        <f t="shared" si="20"/>
        <v>86.67</v>
      </c>
    </row>
    <row r="110" spans="1:13" x14ac:dyDescent="0.25">
      <c r="A110" s="42">
        <v>7</v>
      </c>
      <c r="B110" s="43" t="str">
        <f t="shared" si="19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NICOLE ANDREA HALIM</v>
      </c>
      <c r="C116" s="52">
        <v>86</v>
      </c>
      <c r="D116" s="52">
        <v>84</v>
      </c>
      <c r="E116" s="52">
        <v>86</v>
      </c>
      <c r="F116" s="52"/>
      <c r="G116" s="52"/>
      <c r="H116" s="52"/>
      <c r="I116" s="52"/>
      <c r="J116" s="52"/>
      <c r="K116" s="52"/>
      <c r="L116" s="52"/>
      <c r="M116" s="41">
        <f t="shared" si="20"/>
        <v>85.33</v>
      </c>
    </row>
    <row r="117" spans="1:13" x14ac:dyDescent="0.25">
      <c r="A117" s="42">
        <v>14</v>
      </c>
      <c r="B117" s="43" t="str">
        <f t="shared" si="19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ASHLEE LEADY</v>
      </c>
      <c r="C10" s="42">
        <f>'Term 1'!M11</f>
        <v>85.6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AUXELL BERNARD SUWANDI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GRACE YONATAN SETIYADI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IVAN HARYANTO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JACQUELINE GRACIA SUMARTA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JASYANDA KARUNISA BADUDU</v>
      </c>
      <c r="C15" s="42">
        <f>'Term 1'!M16</f>
        <v>87.2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JONATHAN SAMUEL GIROTH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MARVEL RUDY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NEWIN JONATHAN SUGIH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NICOLE ANDREA HALIM</v>
      </c>
      <c r="C22" s="42">
        <f>'Term 1'!M23</f>
        <v>84.8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RAUL GONZALO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REGGIO LAZARI WIRATMA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SAMUEL JETHRO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STEFAN ALAYSIUS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TANYA EDWINA ABIGAIL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43376.502348032409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2018-10-03T05:03:39Z</dcterms:modified>
</cp:coreProperties>
</file>