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 s="1"/>
  <c r="M168" i="1"/>
  <c r="G13" i="1" s="1"/>
  <c r="M169" i="1"/>
  <c r="G14" i="1" s="1"/>
  <c r="M170" i="1"/>
  <c r="G15" i="1" s="1"/>
  <c r="M171" i="1"/>
  <c r="G16" i="1" s="1"/>
  <c r="M172" i="1"/>
  <c r="G17" i="1" s="1"/>
  <c r="M173" i="1"/>
  <c r="G18" i="1" s="1"/>
  <c r="M174" i="1"/>
  <c r="G19" i="1" s="1"/>
  <c r="M175" i="1"/>
  <c r="G20" i="1" s="1"/>
  <c r="M176" i="1"/>
  <c r="G21" i="1" s="1"/>
  <c r="M177" i="1"/>
  <c r="G22" i="1" s="1"/>
  <c r="M178" i="1"/>
  <c r="G23" i="1" s="1"/>
  <c r="M179" i="1"/>
  <c r="G24" i="1" s="1"/>
  <c r="M180" i="1"/>
  <c r="G25" i="1" s="1"/>
  <c r="M181" i="1"/>
  <c r="G26" i="1" s="1"/>
  <c r="M182" i="1"/>
  <c r="G27" i="1" s="1"/>
  <c r="M183" i="1"/>
  <c r="G28" i="1" s="1"/>
  <c r="M184" i="1"/>
  <c r="G29" i="1" s="1"/>
  <c r="M185" i="1"/>
  <c r="G30" i="1" s="1"/>
  <c r="M186" i="1"/>
  <c r="G31" i="1" s="1"/>
  <c r="M187" i="1"/>
  <c r="G32" i="1" s="1"/>
  <c r="M188" i="1"/>
  <c r="G33" i="1" s="1"/>
  <c r="M189" i="1"/>
  <c r="G34" i="1" s="1"/>
  <c r="M136" i="1"/>
  <c r="F12" i="1" s="1"/>
  <c r="M137" i="1"/>
  <c r="F13" i="1" s="1"/>
  <c r="M138" i="1"/>
  <c r="F14" i="1" s="1"/>
  <c r="M139" i="1"/>
  <c r="F15" i="1" s="1"/>
  <c r="M140" i="1"/>
  <c r="F16" i="1" s="1"/>
  <c r="M141" i="1"/>
  <c r="F17" i="1" s="1"/>
  <c r="M142" i="1"/>
  <c r="F18" i="1" s="1"/>
  <c r="M143" i="1"/>
  <c r="F19" i="1" s="1"/>
  <c r="M144" i="1"/>
  <c r="F20" i="1" s="1"/>
  <c r="M145" i="1"/>
  <c r="F21" i="1" s="1"/>
  <c r="M146" i="1"/>
  <c r="F22" i="1" s="1"/>
  <c r="M147" i="1"/>
  <c r="F23" i="1" s="1"/>
  <c r="M148" i="1"/>
  <c r="F24" i="1" s="1"/>
  <c r="M149" i="1"/>
  <c r="F25" i="1" s="1"/>
  <c r="M150" i="1"/>
  <c r="F26" i="1" s="1"/>
  <c r="M151" i="1"/>
  <c r="F27" i="1" s="1"/>
  <c r="M152" i="1"/>
  <c r="F28" i="1" s="1"/>
  <c r="M153" i="1"/>
  <c r="F29" i="1" s="1"/>
  <c r="M154" i="1"/>
  <c r="F30" i="1" s="1"/>
  <c r="M155" i="1"/>
  <c r="F31" i="1" s="1"/>
  <c r="M156" i="1"/>
  <c r="F32" i="1" s="1"/>
  <c r="M157" i="1"/>
  <c r="F33" i="1" s="1"/>
  <c r="M158" i="1"/>
  <c r="F34" i="1" s="1"/>
  <c r="M105" i="1"/>
  <c r="E12" i="1" s="1"/>
  <c r="M106" i="1"/>
  <c r="E13" i="1" s="1"/>
  <c r="M107" i="1"/>
  <c r="E14" i="1" s="1"/>
  <c r="M108" i="1"/>
  <c r="E15" i="1" s="1"/>
  <c r="M109" i="1"/>
  <c r="E16" i="1" s="1"/>
  <c r="M110" i="1"/>
  <c r="E17" i="1" s="1"/>
  <c r="M111" i="1"/>
  <c r="E18" i="1" s="1"/>
  <c r="M112" i="1"/>
  <c r="E19" i="1" s="1"/>
  <c r="M113" i="1"/>
  <c r="E20" i="1" s="1"/>
  <c r="M114" i="1"/>
  <c r="E21" i="1" s="1"/>
  <c r="M115" i="1"/>
  <c r="E22" i="1" s="1"/>
  <c r="M116" i="1"/>
  <c r="E23" i="1" s="1"/>
  <c r="M117" i="1"/>
  <c r="E24" i="1" s="1"/>
  <c r="M118" i="1"/>
  <c r="E25" i="1" s="1"/>
  <c r="M119" i="1"/>
  <c r="E26" i="1" s="1"/>
  <c r="M120" i="1"/>
  <c r="E27" i="1" s="1"/>
  <c r="M121" i="1"/>
  <c r="E28" i="1" s="1"/>
  <c r="M122" i="1"/>
  <c r="E29" i="1" s="1"/>
  <c r="M123" i="1"/>
  <c r="E30" i="1" s="1"/>
  <c r="M124" i="1"/>
  <c r="E31" i="1" s="1"/>
  <c r="M125" i="1"/>
  <c r="E32" i="1" s="1"/>
  <c r="M126" i="1"/>
  <c r="E33" i="1" s="1"/>
  <c r="M127" i="1"/>
  <c r="E34" i="1" s="1"/>
  <c r="M74" i="1"/>
  <c r="D12" i="1" s="1"/>
  <c r="M75" i="1"/>
  <c r="D13" i="1" s="1"/>
  <c r="M76" i="1"/>
  <c r="D14" i="1" s="1"/>
  <c r="M77" i="1"/>
  <c r="D15" i="1" s="1"/>
  <c r="M78" i="1"/>
  <c r="D16" i="1" s="1"/>
  <c r="M79" i="1"/>
  <c r="D17" i="1" s="1"/>
  <c r="M80" i="1"/>
  <c r="D18" i="1" s="1"/>
  <c r="M81" i="1"/>
  <c r="D19" i="1" s="1"/>
  <c r="M82" i="1"/>
  <c r="D20" i="1" s="1"/>
  <c r="M83" i="1"/>
  <c r="D21" i="1" s="1"/>
  <c r="M84" i="1"/>
  <c r="D22" i="1" s="1"/>
  <c r="M85" i="1"/>
  <c r="D23" i="1" s="1"/>
  <c r="M86" i="1"/>
  <c r="D24" i="1" s="1"/>
  <c r="M87" i="1"/>
  <c r="D25" i="1" s="1"/>
  <c r="M88" i="1"/>
  <c r="D26" i="1" s="1"/>
  <c r="M89" i="1"/>
  <c r="D27" i="1" s="1"/>
  <c r="M90" i="1"/>
  <c r="D28" i="1" s="1"/>
  <c r="M91" i="1"/>
  <c r="D29" i="1" s="1"/>
  <c r="M92" i="1"/>
  <c r="D30" i="1" s="1"/>
  <c r="M93" i="1"/>
  <c r="D31" i="1" s="1"/>
  <c r="M94" i="1"/>
  <c r="D32" i="1" s="1"/>
  <c r="M95" i="1"/>
  <c r="D33" i="1" s="1"/>
  <c r="M96" i="1"/>
  <c r="D34" i="1" s="1"/>
  <c r="M43" i="1"/>
  <c r="C12" i="1" s="1"/>
  <c r="M44" i="1"/>
  <c r="C13" i="1" s="1"/>
  <c r="M45" i="1"/>
  <c r="C14" i="1" s="1"/>
  <c r="M46" i="1"/>
  <c r="C15" i="1" s="1"/>
  <c r="M47" i="1"/>
  <c r="C16" i="1" s="1"/>
  <c r="M48" i="1"/>
  <c r="C17" i="1" s="1"/>
  <c r="M49" i="1"/>
  <c r="C18" i="1" s="1"/>
  <c r="M50" i="1"/>
  <c r="C19" i="1" s="1"/>
  <c r="M51" i="1"/>
  <c r="C20" i="1" s="1"/>
  <c r="M52" i="1"/>
  <c r="C21" i="1" s="1"/>
  <c r="M53" i="1"/>
  <c r="C22" i="1" s="1"/>
  <c r="M54" i="1"/>
  <c r="C23" i="1" s="1"/>
  <c r="M55" i="1"/>
  <c r="C24" i="1" s="1"/>
  <c r="M56" i="1"/>
  <c r="C25" i="1" s="1"/>
  <c r="M57" i="1"/>
  <c r="C26" i="1" s="1"/>
  <c r="M58" i="1"/>
  <c r="C27" i="1" s="1"/>
  <c r="M59" i="1"/>
  <c r="C28" i="1" s="1"/>
  <c r="M60" i="1"/>
  <c r="C29" i="1" s="1"/>
  <c r="M61" i="1"/>
  <c r="C30" i="1" s="1"/>
  <c r="M62" i="1"/>
  <c r="C31" i="1" s="1"/>
  <c r="M63" i="1"/>
  <c r="C32" i="1" s="1"/>
  <c r="M64" i="1"/>
  <c r="C33" i="1" s="1"/>
  <c r="M65" i="1"/>
  <c r="C34" i="1" s="1"/>
  <c r="N10" i="3"/>
  <c r="N10" i="4"/>
  <c r="N10" i="2"/>
  <c r="M191" i="3"/>
  <c r="B50" i="6"/>
  <c r="B36" i="1" s="1"/>
  <c r="M190" i="3"/>
  <c r="B49" i="6"/>
  <c r="B35" i="3" s="1"/>
  <c r="B66" i="3" s="1"/>
  <c r="M189" i="3"/>
  <c r="B48" i="6"/>
  <c r="B33" i="5" s="1"/>
  <c r="M188" i="3"/>
  <c r="B47" i="6"/>
  <c r="B33" i="3" s="1"/>
  <c r="B64" i="3" s="1"/>
  <c r="M187" i="3"/>
  <c r="B46" i="6"/>
  <c r="B32" i="1" s="1"/>
  <c r="M186" i="3"/>
  <c r="B45" i="6"/>
  <c r="B31" i="3" s="1"/>
  <c r="B62" i="3" s="1"/>
  <c r="M185" i="3"/>
  <c r="B44" i="6"/>
  <c r="B29" i="5" s="1"/>
  <c r="M184" i="3"/>
  <c r="B43" i="6"/>
  <c r="B29" i="3" s="1"/>
  <c r="M183" i="3"/>
  <c r="B42" i="6"/>
  <c r="M182" i="3"/>
  <c r="B41" i="6"/>
  <c r="B27" i="3" s="1"/>
  <c r="M181" i="3"/>
  <c r="B40" i="6"/>
  <c r="B26" i="1" s="1"/>
  <c r="M180" i="3"/>
  <c r="B39" i="6"/>
  <c r="B25" i="3" s="1"/>
  <c r="M179" i="3"/>
  <c r="B38" i="6"/>
  <c r="M178" i="3"/>
  <c r="B37" i="6"/>
  <c r="B23" i="3" s="1"/>
  <c r="M177" i="3"/>
  <c r="B36" i="6"/>
  <c r="B21" i="5" s="1"/>
  <c r="M176" i="3"/>
  <c r="B35" i="6"/>
  <c r="B21" i="3" s="1"/>
  <c r="M175" i="3"/>
  <c r="B34" i="6"/>
  <c r="B19" i="5" s="1"/>
  <c r="M174" i="3"/>
  <c r="B33" i="6"/>
  <c r="B19" i="3" s="1"/>
  <c r="M173" i="3"/>
  <c r="B32" i="6"/>
  <c r="B18" i="1" s="1"/>
  <c r="M172" i="3"/>
  <c r="B31" i="6"/>
  <c r="B17" i="3" s="1"/>
  <c r="M171" i="3"/>
  <c r="B30" i="6"/>
  <c r="M170" i="3"/>
  <c r="B29" i="6"/>
  <c r="B15" i="3" s="1"/>
  <c r="M169" i="3"/>
  <c r="B28" i="6"/>
  <c r="B13" i="5" s="1"/>
  <c r="M168" i="3"/>
  <c r="B27" i="6"/>
  <c r="B13" i="3" s="1"/>
  <c r="M167" i="3"/>
  <c r="B26" i="6"/>
  <c r="B11" i="5" s="1"/>
  <c r="M166" i="3"/>
  <c r="B25" i="6"/>
  <c r="B11" i="3" s="1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191" i="4"/>
  <c r="M190" i="4"/>
  <c r="M189" i="4"/>
  <c r="M188" i="4"/>
  <c r="M187" i="4"/>
  <c r="M186" i="4"/>
  <c r="M185" i="4"/>
  <c r="M184" i="4"/>
  <c r="M183" i="4"/>
  <c r="M182" i="4"/>
  <c r="M181" i="4"/>
  <c r="M180" i="4"/>
  <c r="M179" i="4"/>
  <c r="M178" i="4"/>
  <c r="M177" i="4"/>
  <c r="M176" i="4"/>
  <c r="M175" i="4"/>
  <c r="M174" i="4"/>
  <c r="M173" i="4"/>
  <c r="M172" i="4"/>
  <c r="M171" i="4"/>
  <c r="M170" i="4"/>
  <c r="M169" i="4"/>
  <c r="M168" i="4"/>
  <c r="M167" i="4"/>
  <c r="M166" i="4"/>
  <c r="M160" i="4"/>
  <c r="M159" i="4"/>
  <c r="M158" i="4"/>
  <c r="M157" i="4"/>
  <c r="M156" i="4"/>
  <c r="M155" i="4"/>
  <c r="M154" i="4"/>
  <c r="M153" i="4"/>
  <c r="M152" i="4"/>
  <c r="M151" i="4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M129" i="4"/>
  <c r="M128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G35" i="1" s="1"/>
  <c r="M191" i="1"/>
  <c r="G36" i="1" s="1"/>
  <c r="F34" i="4"/>
  <c r="F35" i="4"/>
  <c r="M159" i="1"/>
  <c r="F35" i="1" s="1"/>
  <c r="M160" i="1"/>
  <c r="F36" i="1" s="1"/>
  <c r="E35" i="2"/>
  <c r="E34" i="3"/>
  <c r="E36" i="3"/>
  <c r="M128" i="1"/>
  <c r="E35" i="1" s="1"/>
  <c r="M129" i="1"/>
  <c r="E36" i="1" s="1"/>
  <c r="D36" i="3"/>
  <c r="C36" i="4"/>
  <c r="M97" i="1"/>
  <c r="D35" i="1" s="1"/>
  <c r="M98" i="1"/>
  <c r="D36" i="1" s="1"/>
  <c r="C35" i="2"/>
  <c r="C36" i="2"/>
  <c r="C36" i="3"/>
  <c r="C35" i="4"/>
  <c r="M66" i="1"/>
  <c r="C35" i="1" s="1"/>
  <c r="M67" i="1"/>
  <c r="C36" i="1" s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6" i="4"/>
  <c r="F35" i="5"/>
  <c r="M35" i="3"/>
  <c r="E34" i="5"/>
  <c r="M36" i="3"/>
  <c r="E35" i="5"/>
  <c r="M35" i="2"/>
  <c r="D34" i="5"/>
  <c r="M36" i="2"/>
  <c r="D35" i="5"/>
  <c r="M35" i="4"/>
  <c r="F34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 s="1"/>
  <c r="M135" i="1"/>
  <c r="F11" i="1" s="1"/>
  <c r="M104" i="1"/>
  <c r="E11" i="1" s="1"/>
  <c r="M73" i="1"/>
  <c r="D11" i="1" s="1"/>
  <c r="M42" i="1"/>
  <c r="C11" i="1" s="1"/>
  <c r="M11" i="4"/>
  <c r="M30" i="4"/>
  <c r="D33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F10" i="5"/>
  <c r="C7" i="1"/>
  <c r="C6" i="1"/>
  <c r="C5" i="1"/>
  <c r="B7" i="5"/>
  <c r="B6" i="5"/>
  <c r="B5" i="5"/>
  <c r="G5" i="5"/>
  <c r="L6" i="1"/>
  <c r="B34" i="1"/>
  <c r="B158" i="1" s="1"/>
  <c r="G40" i="5"/>
  <c r="G36" i="5"/>
  <c r="B26" i="5"/>
  <c r="B27" i="5"/>
  <c r="N25" i="6"/>
  <c r="N26" i="6"/>
  <c r="N27" i="6"/>
  <c r="N28" i="6"/>
  <c r="N29" i="6"/>
  <c r="N30" i="6"/>
  <c r="N31" i="6"/>
  <c r="N32" i="6"/>
  <c r="N33" i="6"/>
  <c r="N34" i="6"/>
  <c r="N35" i="6"/>
  <c r="N24" i="6"/>
  <c r="B28" i="5" l="1"/>
  <c r="B18" i="5"/>
  <c r="B17" i="2"/>
  <c r="B172" i="2" s="1"/>
  <c r="B14" i="1"/>
  <c r="B138" i="1" s="1"/>
  <c r="B27" i="2"/>
  <c r="B151" i="2" s="1"/>
  <c r="B11" i="4"/>
  <c r="B135" i="4" s="1"/>
  <c r="B17" i="5"/>
  <c r="B12" i="5"/>
  <c r="B11" i="1"/>
  <c r="B166" i="1" s="1"/>
  <c r="B10" i="5"/>
  <c r="B25" i="1"/>
  <c r="B149" i="1" s="1"/>
  <c r="B17" i="1"/>
  <c r="B172" i="1" s="1"/>
  <c r="B33" i="1"/>
  <c r="B64" i="1" s="1"/>
  <c r="B11" i="2"/>
  <c r="B23" i="2"/>
  <c r="B54" i="2" s="1"/>
  <c r="B42" i="4"/>
  <c r="B13" i="4"/>
  <c r="B168" i="4" s="1"/>
  <c r="B14" i="4"/>
  <c r="B169" i="4" s="1"/>
  <c r="B17" i="4"/>
  <c r="B172" i="4" s="1"/>
  <c r="B18" i="4"/>
  <c r="B173" i="4" s="1"/>
  <c r="B21" i="4"/>
  <c r="B176" i="4" s="1"/>
  <c r="B22" i="4"/>
  <c r="B177" i="4" s="1"/>
  <c r="B25" i="4"/>
  <c r="B180" i="4" s="1"/>
  <c r="B26" i="4"/>
  <c r="B181" i="4" s="1"/>
  <c r="B29" i="4"/>
  <c r="B184" i="4" s="1"/>
  <c r="B30" i="4"/>
  <c r="B185" i="4" s="1"/>
  <c r="B33" i="4"/>
  <c r="B188" i="4" s="1"/>
  <c r="B34" i="4"/>
  <c r="B189" i="4" s="1"/>
  <c r="B27" i="1"/>
  <c r="B30" i="1"/>
  <c r="B61" i="1" s="1"/>
  <c r="B34" i="5"/>
  <c r="B31" i="5"/>
  <c r="B58" i="2"/>
  <c r="B33" i="2"/>
  <c r="B188" i="2" s="1"/>
  <c r="B56" i="4"/>
  <c r="B57" i="4"/>
  <c r="B83" i="4"/>
  <c r="B84" i="4"/>
  <c r="B118" i="4"/>
  <c r="B119" i="4"/>
  <c r="B145" i="4"/>
  <c r="B146" i="4"/>
  <c r="B27" i="4"/>
  <c r="B191" i="1"/>
  <c r="B129" i="1"/>
  <c r="B89" i="1"/>
  <c r="B22" i="5"/>
  <c r="B19" i="1"/>
  <c r="B143" i="1" s="1"/>
  <c r="B22" i="1"/>
  <c r="B146" i="1" s="1"/>
  <c r="B35" i="1"/>
  <c r="B128" i="1" s="1"/>
  <c r="B147" i="2"/>
  <c r="B19" i="2"/>
  <c r="B35" i="2"/>
  <c r="B49" i="4"/>
  <c r="B76" i="4"/>
  <c r="B111" i="4"/>
  <c r="B138" i="4"/>
  <c r="B19" i="4"/>
  <c r="B35" i="4"/>
  <c r="B94" i="1"/>
  <c r="B125" i="1"/>
  <c r="B187" i="1"/>
  <c r="B42" i="1"/>
  <c r="B25" i="5"/>
  <c r="B15" i="1"/>
  <c r="B16" i="5"/>
  <c r="B84" i="1"/>
  <c r="B23" i="1"/>
  <c r="B116" i="1" s="1"/>
  <c r="B14" i="5"/>
  <c r="B31" i="1"/>
  <c r="B32" i="5"/>
  <c r="B30" i="5"/>
  <c r="B89" i="2"/>
  <c r="B126" i="2"/>
  <c r="B15" i="2"/>
  <c r="B46" i="2" s="1"/>
  <c r="B25" i="2"/>
  <c r="B87" i="2" s="1"/>
  <c r="B31" i="2"/>
  <c r="B62" i="2" s="1"/>
  <c r="B15" i="4"/>
  <c r="B23" i="4"/>
  <c r="B31" i="4"/>
  <c r="B142" i="1"/>
  <c r="B173" i="1"/>
  <c r="B111" i="1"/>
  <c r="B150" i="1"/>
  <c r="B181" i="1"/>
  <c r="B88" i="1"/>
  <c r="B174" i="1"/>
  <c r="B49" i="1"/>
  <c r="B154" i="1"/>
  <c r="B56" i="1"/>
  <c r="B107" i="1"/>
  <c r="B65" i="1"/>
  <c r="B96" i="1"/>
  <c r="B20" i="5"/>
  <c r="B24" i="5"/>
  <c r="B29" i="1"/>
  <c r="B122" i="1" s="1"/>
  <c r="B21" i="1"/>
  <c r="B83" i="1" s="1"/>
  <c r="B13" i="1"/>
  <c r="B75" i="1" s="1"/>
  <c r="B79" i="2"/>
  <c r="B141" i="2"/>
  <c r="B157" i="2"/>
  <c r="B13" i="2"/>
  <c r="B21" i="2"/>
  <c r="B29" i="2"/>
  <c r="B45" i="4"/>
  <c r="B61" i="4"/>
  <c r="B88" i="4"/>
  <c r="B107" i="4"/>
  <c r="B123" i="4"/>
  <c r="B150" i="4"/>
  <c r="B12" i="3"/>
  <c r="B167" i="3" s="1"/>
  <c r="B12" i="4"/>
  <c r="B75" i="3"/>
  <c r="B44" i="3"/>
  <c r="B16" i="3"/>
  <c r="B171" i="3" s="1"/>
  <c r="B16" i="4"/>
  <c r="B79" i="3"/>
  <c r="B48" i="3"/>
  <c r="B20" i="3"/>
  <c r="B175" i="3" s="1"/>
  <c r="B20" i="4"/>
  <c r="B83" i="3"/>
  <c r="B52" i="3"/>
  <c r="B24" i="3"/>
  <c r="B179" i="3" s="1"/>
  <c r="B24" i="4"/>
  <c r="B87" i="3"/>
  <c r="B56" i="3"/>
  <c r="B28" i="3"/>
  <c r="B183" i="3" s="1"/>
  <c r="B28" i="4"/>
  <c r="B91" i="3"/>
  <c r="B60" i="3"/>
  <c r="B32" i="3"/>
  <c r="B63" i="3" s="1"/>
  <c r="B32" i="4"/>
  <c r="B36" i="3"/>
  <c r="B67" i="3" s="1"/>
  <c r="B36" i="4"/>
  <c r="B15" i="5"/>
  <c r="B23" i="5"/>
  <c r="B87" i="1"/>
  <c r="B28" i="1"/>
  <c r="B24" i="1"/>
  <c r="B86" i="1" s="1"/>
  <c r="B20" i="1"/>
  <c r="B113" i="1" s="1"/>
  <c r="B16" i="1"/>
  <c r="B109" i="1" s="1"/>
  <c r="B12" i="1"/>
  <c r="B43" i="1" s="1"/>
  <c r="B156" i="1"/>
  <c r="B126" i="1"/>
  <c r="B63" i="1"/>
  <c r="B95" i="1"/>
  <c r="B160" i="1"/>
  <c r="B35" i="5"/>
  <c r="B12" i="2"/>
  <c r="B16" i="2"/>
  <c r="B20" i="2"/>
  <c r="B24" i="2"/>
  <c r="B28" i="2"/>
  <c r="B32" i="2"/>
  <c r="B36" i="2"/>
  <c r="B73" i="3"/>
  <c r="B42" i="3"/>
  <c r="B14" i="3"/>
  <c r="B138" i="3" s="1"/>
  <c r="B14" i="2"/>
  <c r="B77" i="3"/>
  <c r="B46" i="3"/>
  <c r="B18" i="3"/>
  <c r="B142" i="3" s="1"/>
  <c r="B18" i="2"/>
  <c r="B81" i="3"/>
  <c r="B50" i="3"/>
  <c r="B22" i="3"/>
  <c r="B146" i="3" s="1"/>
  <c r="B22" i="2"/>
  <c r="B85" i="3"/>
  <c r="B54" i="3"/>
  <c r="B26" i="3"/>
  <c r="B150" i="3" s="1"/>
  <c r="B26" i="2"/>
  <c r="B89" i="3"/>
  <c r="B58" i="3"/>
  <c r="B30" i="3"/>
  <c r="B61" i="3" s="1"/>
  <c r="B30" i="2"/>
  <c r="B34" i="3"/>
  <c r="B65" i="3" s="1"/>
  <c r="B34" i="2"/>
  <c r="M25" i="1"/>
  <c r="C24" i="5" s="1"/>
  <c r="G24" i="5" s="1"/>
  <c r="H24" i="5" s="1"/>
  <c r="M22" i="1"/>
  <c r="C21" i="5" s="1"/>
  <c r="G21" i="5" s="1"/>
  <c r="H21" i="5" s="1"/>
  <c r="M27" i="1"/>
  <c r="C26" i="5" s="1"/>
  <c r="G26" i="5" s="1"/>
  <c r="H26" i="5" s="1"/>
  <c r="M19" i="1"/>
  <c r="C18" i="5" s="1"/>
  <c r="G18" i="5" s="1"/>
  <c r="H18" i="5" s="1"/>
  <c r="M28" i="1"/>
  <c r="C27" i="5" s="1"/>
  <c r="G27" i="5" s="1"/>
  <c r="H27" i="5" s="1"/>
  <c r="M11" i="1"/>
  <c r="C10" i="5" s="1"/>
  <c r="G10" i="5" s="1"/>
  <c r="H10" i="5" s="1"/>
  <c r="M33" i="1"/>
  <c r="C32" i="5" s="1"/>
  <c r="G32" i="5" s="1"/>
  <c r="H32" i="5" s="1"/>
  <c r="M31" i="1"/>
  <c r="C30" i="5" s="1"/>
  <c r="G30" i="5" s="1"/>
  <c r="H30" i="5" s="1"/>
  <c r="M17" i="1"/>
  <c r="C16" i="5" s="1"/>
  <c r="G16" i="5" s="1"/>
  <c r="H16" i="5" s="1"/>
  <c r="M13" i="1"/>
  <c r="C12" i="5" s="1"/>
  <c r="G12" i="5" s="1"/>
  <c r="H12" i="5" s="1"/>
  <c r="M35" i="1"/>
  <c r="C34" i="5" s="1"/>
  <c r="G34" i="5" s="1"/>
  <c r="H34" i="5" s="1"/>
  <c r="M34" i="1"/>
  <c r="C33" i="5" s="1"/>
  <c r="G33" i="5" s="1"/>
  <c r="H33" i="5" s="1"/>
  <c r="M32" i="1"/>
  <c r="C31" i="5" s="1"/>
  <c r="G31" i="5" s="1"/>
  <c r="H31" i="5" s="1"/>
  <c r="M26" i="1"/>
  <c r="C25" i="5" s="1"/>
  <c r="G25" i="5" s="1"/>
  <c r="H25" i="5" s="1"/>
  <c r="M24" i="1"/>
  <c r="C23" i="5" s="1"/>
  <c r="G23" i="5" s="1"/>
  <c r="H23" i="5" s="1"/>
  <c r="M23" i="1"/>
  <c r="C22" i="5" s="1"/>
  <c r="G22" i="5" s="1"/>
  <c r="H22" i="5" s="1"/>
  <c r="M20" i="1"/>
  <c r="C19" i="5" s="1"/>
  <c r="G19" i="5" s="1"/>
  <c r="H19" i="5" s="1"/>
  <c r="M14" i="1"/>
  <c r="C13" i="5" s="1"/>
  <c r="G13" i="5" s="1"/>
  <c r="H13" i="5" s="1"/>
  <c r="M12" i="1"/>
  <c r="C11" i="5" s="1"/>
  <c r="G11" i="5" s="1"/>
  <c r="H11" i="5" s="1"/>
  <c r="M21" i="1"/>
  <c r="C20" i="5" s="1"/>
  <c r="G20" i="5" s="1"/>
  <c r="H20" i="5" s="1"/>
  <c r="M36" i="1"/>
  <c r="C35" i="5" s="1"/>
  <c r="G35" i="5" s="1"/>
  <c r="H35" i="5" s="1"/>
  <c r="M29" i="1"/>
  <c r="C28" i="5" s="1"/>
  <c r="G28" i="5" s="1"/>
  <c r="H28" i="5" s="1"/>
  <c r="M30" i="1"/>
  <c r="C29" i="5" s="1"/>
  <c r="G29" i="5" s="1"/>
  <c r="H29" i="5" s="1"/>
  <c r="M16" i="1"/>
  <c r="C15" i="5" s="1"/>
  <c r="G15" i="5" s="1"/>
  <c r="H15" i="5" s="1"/>
  <c r="M15" i="1"/>
  <c r="C14" i="5" s="1"/>
  <c r="G14" i="5" s="1"/>
  <c r="H14" i="5" s="1"/>
  <c r="M18" i="1"/>
  <c r="C17" i="5" s="1"/>
  <c r="G17" i="5" s="1"/>
  <c r="H17" i="5" s="1"/>
  <c r="B148" i="3"/>
  <c r="B125" i="3"/>
  <c r="B191" i="3"/>
  <c r="B92" i="1"/>
  <c r="B80" i="1"/>
  <c r="B57" i="1"/>
  <c r="B119" i="1"/>
  <c r="B127" i="1"/>
  <c r="B189" i="1"/>
  <c r="B98" i="1"/>
  <c r="B67" i="1"/>
  <c r="B166" i="3"/>
  <c r="B135" i="3"/>
  <c r="B104" i="3"/>
  <c r="B168" i="3"/>
  <c r="B137" i="3"/>
  <c r="B106" i="3"/>
  <c r="B170" i="3"/>
  <c r="B139" i="3"/>
  <c r="B108" i="3"/>
  <c r="B172" i="3"/>
  <c r="B141" i="3"/>
  <c r="B110" i="3"/>
  <c r="B174" i="3"/>
  <c r="B143" i="3"/>
  <c r="B112" i="3"/>
  <c r="B176" i="3"/>
  <c r="B145" i="3"/>
  <c r="B114" i="3"/>
  <c r="B178" i="3"/>
  <c r="B147" i="3"/>
  <c r="B116" i="3"/>
  <c r="B180" i="3"/>
  <c r="B149" i="3"/>
  <c r="B118" i="3"/>
  <c r="B182" i="3"/>
  <c r="B151" i="3"/>
  <c r="B120" i="3"/>
  <c r="B184" i="3"/>
  <c r="B153" i="3"/>
  <c r="B122" i="3"/>
  <c r="B186" i="3"/>
  <c r="B155" i="3"/>
  <c r="B124" i="3"/>
  <c r="B93" i="3"/>
  <c r="B188" i="3"/>
  <c r="B157" i="3"/>
  <c r="B126" i="3"/>
  <c r="B95" i="3"/>
  <c r="B190" i="3"/>
  <c r="B159" i="3"/>
  <c r="B128" i="3"/>
  <c r="B97" i="3"/>
  <c r="B157" i="1" l="1"/>
  <c r="B116" i="2"/>
  <c r="B180" i="1"/>
  <c r="B110" i="2"/>
  <c r="B48" i="2"/>
  <c r="B188" i="1"/>
  <c r="B118" i="1"/>
  <c r="B104" i="1"/>
  <c r="B135" i="1"/>
  <c r="B73" i="1"/>
  <c r="B112" i="1"/>
  <c r="B96" i="3"/>
  <c r="B92" i="3"/>
  <c r="B54" i="1"/>
  <c r="B158" i="4"/>
  <c r="B142" i="4"/>
  <c r="B115" i="4"/>
  <c r="B96" i="4"/>
  <c r="B80" i="4"/>
  <c r="B53" i="4"/>
  <c r="B95" i="2"/>
  <c r="B64" i="2"/>
  <c r="B154" i="4"/>
  <c r="B127" i="4"/>
  <c r="B92" i="4"/>
  <c r="B65" i="4"/>
  <c r="B76" i="1"/>
  <c r="B140" i="3"/>
  <c r="B48" i="1"/>
  <c r="B149" i="2"/>
  <c r="B104" i="4"/>
  <c r="B182" i="2"/>
  <c r="B120" i="2"/>
  <c r="B166" i="4"/>
  <c r="B73" i="4"/>
  <c r="B169" i="1"/>
  <c r="B45" i="1"/>
  <c r="B53" i="1"/>
  <c r="B141" i="1"/>
  <c r="B166" i="2"/>
  <c r="B104" i="2"/>
  <c r="B42" i="2"/>
  <c r="B110" i="1"/>
  <c r="B157" i="4"/>
  <c r="B149" i="4"/>
  <c r="B141" i="4"/>
  <c r="B122" i="4"/>
  <c r="B114" i="4"/>
  <c r="B106" i="4"/>
  <c r="B95" i="4"/>
  <c r="B87" i="4"/>
  <c r="B79" i="4"/>
  <c r="B60" i="4"/>
  <c r="B52" i="4"/>
  <c r="B44" i="4"/>
  <c r="B79" i="1"/>
  <c r="B135" i="2"/>
  <c r="B73" i="2"/>
  <c r="B153" i="4"/>
  <c r="B137" i="4"/>
  <c r="B126" i="4"/>
  <c r="B110" i="4"/>
  <c r="B91" i="4"/>
  <c r="B75" i="4"/>
  <c r="B64" i="4"/>
  <c r="B48" i="4"/>
  <c r="B178" i="2"/>
  <c r="B85" i="2"/>
  <c r="B151" i="4"/>
  <c r="B120" i="4"/>
  <c r="B89" i="4"/>
  <c r="B58" i="4"/>
  <c r="B182" i="4"/>
  <c r="B182" i="1"/>
  <c r="B151" i="1"/>
  <c r="B58" i="1"/>
  <c r="B120" i="1"/>
  <c r="B115" i="1"/>
  <c r="B129" i="3"/>
  <c r="B187" i="3"/>
  <c r="B152" i="3"/>
  <c r="B144" i="3"/>
  <c r="B136" i="3"/>
  <c r="B124" i="2"/>
  <c r="B108" i="2"/>
  <c r="B177" i="1"/>
  <c r="B123" i="1"/>
  <c r="B185" i="1"/>
  <c r="B143" i="4"/>
  <c r="B112" i="4"/>
  <c r="B81" i="4"/>
  <c r="B50" i="4"/>
  <c r="B174" i="4"/>
  <c r="B174" i="2"/>
  <c r="B112" i="2"/>
  <c r="B81" i="2"/>
  <c r="B143" i="2"/>
  <c r="B50" i="2"/>
  <c r="B66" i="1"/>
  <c r="B190" i="1"/>
  <c r="B97" i="1"/>
  <c r="B47" i="1"/>
  <c r="B50" i="1"/>
  <c r="B158" i="3"/>
  <c r="B154" i="3"/>
  <c r="B159" i="1"/>
  <c r="B81" i="1"/>
  <c r="B159" i="4"/>
  <c r="B128" i="4"/>
  <c r="B97" i="4"/>
  <c r="B66" i="4"/>
  <c r="B190" i="4"/>
  <c r="B190" i="2"/>
  <c r="B128" i="2"/>
  <c r="B97" i="2"/>
  <c r="B159" i="2"/>
  <c r="B66" i="2"/>
  <c r="B124" i="4"/>
  <c r="B62" i="4"/>
  <c r="B186" i="4"/>
  <c r="B155" i="4"/>
  <c r="B93" i="4"/>
  <c r="B108" i="4"/>
  <c r="B46" i="4"/>
  <c r="B170" i="4"/>
  <c r="B139" i="4"/>
  <c r="B77" i="4"/>
  <c r="B180" i="2"/>
  <c r="B118" i="2"/>
  <c r="B56" i="2"/>
  <c r="B93" i="1"/>
  <c r="B62" i="1"/>
  <c r="B124" i="1"/>
  <c r="B155" i="1"/>
  <c r="B170" i="1"/>
  <c r="B77" i="1"/>
  <c r="B139" i="1"/>
  <c r="B108" i="1"/>
  <c r="B46" i="1"/>
  <c r="B186" i="1"/>
  <c r="B116" i="4"/>
  <c r="B54" i="4"/>
  <c r="B178" i="4"/>
  <c r="B147" i="4"/>
  <c r="B85" i="4"/>
  <c r="B186" i="2"/>
  <c r="B155" i="2"/>
  <c r="B93" i="2"/>
  <c r="B170" i="2"/>
  <c r="B139" i="2"/>
  <c r="B77" i="2"/>
  <c r="B178" i="1"/>
  <c r="B147" i="1"/>
  <c r="B85" i="1"/>
  <c r="B145" i="2"/>
  <c r="B83" i="2"/>
  <c r="B176" i="2"/>
  <c r="B52" i="2"/>
  <c r="B114" i="2"/>
  <c r="B168" i="1"/>
  <c r="B44" i="1"/>
  <c r="B137" i="1"/>
  <c r="B106" i="1"/>
  <c r="B184" i="1"/>
  <c r="B153" i="1"/>
  <c r="B91" i="1"/>
  <c r="B98" i="3"/>
  <c r="B160" i="3"/>
  <c r="B94" i="3"/>
  <c r="B156" i="3"/>
  <c r="B121" i="3"/>
  <c r="B117" i="3"/>
  <c r="B113" i="3"/>
  <c r="B109" i="3"/>
  <c r="B105" i="3"/>
  <c r="B60" i="1"/>
  <c r="B153" i="2"/>
  <c r="B91" i="2"/>
  <c r="B184" i="2"/>
  <c r="B122" i="2"/>
  <c r="B60" i="2"/>
  <c r="B137" i="2"/>
  <c r="B75" i="2"/>
  <c r="B168" i="2"/>
  <c r="B106" i="2"/>
  <c r="B44" i="2"/>
  <c r="B176" i="1"/>
  <c r="B114" i="1"/>
  <c r="B52" i="1"/>
  <c r="B145" i="1"/>
  <c r="B88" i="3"/>
  <c r="B57" i="3"/>
  <c r="B84" i="3"/>
  <c r="B53" i="3"/>
  <c r="B80" i="3"/>
  <c r="B49" i="3"/>
  <c r="B76" i="3"/>
  <c r="B45" i="3"/>
  <c r="B187" i="2"/>
  <c r="B156" i="2"/>
  <c r="B125" i="2"/>
  <c r="B94" i="2"/>
  <c r="B63" i="2"/>
  <c r="B179" i="2"/>
  <c r="B148" i="2"/>
  <c r="B117" i="2"/>
  <c r="B86" i="2"/>
  <c r="B55" i="2"/>
  <c r="B171" i="2"/>
  <c r="B140" i="2"/>
  <c r="B109" i="2"/>
  <c r="B78" i="2"/>
  <c r="B47" i="2"/>
  <c r="B136" i="1"/>
  <c r="B167" i="1"/>
  <c r="B74" i="1"/>
  <c r="B144" i="1"/>
  <c r="B82" i="1"/>
  <c r="B175" i="1"/>
  <c r="B152" i="1"/>
  <c r="B121" i="1"/>
  <c r="B183" i="1"/>
  <c r="B59" i="1"/>
  <c r="B191" i="4"/>
  <c r="B160" i="4"/>
  <c r="B129" i="4"/>
  <c r="B98" i="4"/>
  <c r="B67" i="4"/>
  <c r="B187" i="4"/>
  <c r="B156" i="4"/>
  <c r="B125" i="4"/>
  <c r="B94" i="4"/>
  <c r="B63" i="4"/>
  <c r="B183" i="4"/>
  <c r="B152" i="4"/>
  <c r="B121" i="4"/>
  <c r="B90" i="4"/>
  <c r="B59" i="4"/>
  <c r="B179" i="4"/>
  <c r="B148" i="4"/>
  <c r="B117" i="4"/>
  <c r="B86" i="4"/>
  <c r="B55" i="4"/>
  <c r="B175" i="4"/>
  <c r="B144" i="4"/>
  <c r="B113" i="4"/>
  <c r="B82" i="4"/>
  <c r="B51" i="4"/>
  <c r="B171" i="4"/>
  <c r="B140" i="4"/>
  <c r="B109" i="4"/>
  <c r="B78" i="4"/>
  <c r="B47" i="4"/>
  <c r="B167" i="4"/>
  <c r="B136" i="4"/>
  <c r="B105" i="4"/>
  <c r="B74" i="4"/>
  <c r="B43" i="4"/>
  <c r="B90" i="1"/>
  <c r="B105" i="1"/>
  <c r="B51" i="1"/>
  <c r="B127" i="3"/>
  <c r="B189" i="3"/>
  <c r="B123" i="3"/>
  <c r="B185" i="3"/>
  <c r="B119" i="3"/>
  <c r="B181" i="3"/>
  <c r="B115" i="3"/>
  <c r="B177" i="3"/>
  <c r="B111" i="3"/>
  <c r="B173" i="3"/>
  <c r="B107" i="3"/>
  <c r="B169" i="3"/>
  <c r="B189" i="2"/>
  <c r="B158" i="2"/>
  <c r="B127" i="2"/>
  <c r="B96" i="2"/>
  <c r="B65" i="2"/>
  <c r="B185" i="2"/>
  <c r="B154" i="2"/>
  <c r="B123" i="2"/>
  <c r="B92" i="2"/>
  <c r="B61" i="2"/>
  <c r="B181" i="2"/>
  <c r="B150" i="2"/>
  <c r="B119" i="2"/>
  <c r="B88" i="2"/>
  <c r="B57" i="2"/>
  <c r="B177" i="2"/>
  <c r="B146" i="2"/>
  <c r="B115" i="2"/>
  <c r="B84" i="2"/>
  <c r="B53" i="2"/>
  <c r="B173" i="2"/>
  <c r="B142" i="2"/>
  <c r="B111" i="2"/>
  <c r="B80" i="2"/>
  <c r="B49" i="2"/>
  <c r="B169" i="2"/>
  <c r="B138" i="2"/>
  <c r="B107" i="2"/>
  <c r="B76" i="2"/>
  <c r="B45" i="2"/>
  <c r="B191" i="2"/>
  <c r="B160" i="2"/>
  <c r="B129" i="2"/>
  <c r="B98" i="2"/>
  <c r="B67" i="2"/>
  <c r="B183" i="2"/>
  <c r="B152" i="2"/>
  <c r="B121" i="2"/>
  <c r="B90" i="2"/>
  <c r="B59" i="2"/>
  <c r="B175" i="2"/>
  <c r="B144" i="2"/>
  <c r="B113" i="2"/>
  <c r="B82" i="2"/>
  <c r="B51" i="2"/>
  <c r="B167" i="2"/>
  <c r="B136" i="2"/>
  <c r="B105" i="2"/>
  <c r="B74" i="2"/>
  <c r="B43" i="2"/>
  <c r="B140" i="1"/>
  <c r="B78" i="1"/>
  <c r="B171" i="1"/>
  <c r="B148" i="1"/>
  <c r="B55" i="1"/>
  <c r="B179" i="1"/>
  <c r="B117" i="1"/>
  <c r="B90" i="3"/>
  <c r="B59" i="3"/>
  <c r="B86" i="3"/>
  <c r="B55" i="3"/>
  <c r="B82" i="3"/>
  <c r="B51" i="3"/>
  <c r="B78" i="3"/>
  <c r="B47" i="3"/>
  <c r="B74" i="3"/>
  <c r="B43" i="3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<sst xmlns="http://schemas.openxmlformats.org/spreadsheetml/2006/main" count="597" uniqueCount="488">
  <si>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</si>
  <si>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</si>
  <si>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</si>
  <si>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</si>
  <si>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</si>
  <si>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</si>
  <si>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</si>
  <si>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</si>
  <si>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</si>
  <si>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</si>
  <si>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</si>
  <si>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</si>
  <si>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</si>
  <si>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</si>
  <si>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</si>
  <si>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</si>
  <si>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</si>
  <si>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</si>
  <si>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</si>
  <si>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</si>
  <si>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</si>
  <si>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</si>
  <si>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</si>
  <si>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</si>
  <si>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</si>
  <si>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</si>
  <si>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</si>
  <si>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</si>
  <si>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</si>
  <si>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</si>
  <si>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</si>
  <si>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</si>
  <si>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</si>
  <si>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</si>
  <si>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</si>
  <si>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</si>
  <si>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</si>
  <si>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</si>
  <si>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</si>
  <si>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</si>
  <si>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</si>
  <si>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</si>
  <si>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</si>
  <si>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</si>
  <si>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</si>
  <si>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</si>
  <si>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</si>
  <si>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</si>
  <si>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</si>
  <si>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</si>
  <si>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</si>
  <si>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</si>
  <si>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</si>
  <si>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</si>
  <si>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</si>
  <si>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</si>
  <si>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</si>
  <si>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</si>
  <si>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</si>
  <si>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</si>
  <si>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</si>
  <si>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</si>
  <si>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</si>
  <si>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</si>
  <si>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</si>
  <si>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</si>
  <si>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</si>
  <si>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</si>
  <si>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</si>
  <si>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</si>
  <si>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</si>
  <si>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</si>
  <si>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</si>
  <si>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</si>
  <si>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</si>
  <si>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</si>
  <si>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</si>
  <si>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</si>
  <si>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</si>
  <si>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</si>
  <si>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</si>
  <si>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</si>
  <si>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</si>
  <si>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</si>
  <si>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</si>
  <si>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</si>
  <si>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</si>
  <si>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</si>
  <si>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</si>
  <si>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</si>
  <si>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</si>
  <si>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</si>
  <si>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</si>
  <si>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</si>
  <si>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</si>
  <si>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</si>
  <si>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</si>
  <si>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</si>
  <si>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</si>
  <si>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</si>
  <si>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</si>
  <si>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</si>
  <si>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</si>
  <si>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</si>
  <si>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</si>
  <si>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</si>
  <si>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</si>
  <si>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</si>
  <si>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</si>
  <si>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</si>
  <si>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</si>
  <si>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</si>
  <si>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</si>
  <si>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</si>
  <si>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</si>
  <si>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</si>
  <si>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</si>
  <si>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</si>
  <si>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</si>
  <si>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</si>
  <si>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</si>
  <si>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</si>
  <si>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</si>
  <si>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</si>
  <si>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</si>
  <si>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</si>
  <si>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</si>
  <si>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</si>
  <si>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</si>
  <si>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</si>
  <si>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</si>
  <si>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</si>
  <si>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</si>
  <si>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</si>
  <si>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</si>
  <si>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</si>
  <si>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</si>
  <si>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</si>
  <si>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</si>
  <si>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</si>
  <si>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</si>
  <si>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</si>
  <si>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</si>
  <si>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</si>
  <si>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</si>
  <si>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</si>
  <si>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</si>
  <si>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</si>
  <si>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</si>
  <si>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</si>
  <si>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</si>
  <si>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</si>
  <si>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</si>
  <si>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</si>
  <si>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</si>
  <si>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</si>
  <si>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</si>
  <si>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</si>
  <si>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</si>
  <si>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</si>
  <si>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</si>
  <si>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</si>
  <si>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</si>
  <si>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</si>
  <si>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</si>
  <si>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</si>
  <si>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</si>
  <si>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</si>
  <si>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</si>
  <si>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</si>
  <si>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</si>
  <si>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</si>
  <si>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</si>
  <si>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</si>
  <si>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</si>
  <si>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</si>
  <si>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</si>
  <si>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</si>
  <si>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</si>
  <si>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</si>
  <si>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</si>
  <si>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</si>
  <si>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</si>
  <si>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</si>
  <si>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</si>
  <si>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</si>
  <si>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</si>
  <si>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</si>
  <si>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</si>
  <si>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</si>
  <si>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</si>
  <si>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</si>
  <si>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</si>
  <si>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</si>
  <si>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</si>
  <si>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</si>
  <si>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</si>
  <si>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</si>
  <si>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</si>
  <si>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</si>
  <si>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</si>
  <si>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</si>
  <si>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</si>
  <si>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</si>
  <si>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</si>
  <si>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</si>
  <si>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</si>
  <si>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</si>
  <si>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</si>
  <si>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</si>
  <si>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</si>
  <si>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</si>
  <si>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</si>
  <si>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</si>
  <si>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</si>
  <si>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</si>
  <si>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</si>
  <si>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</si>
  <si>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</si>
  <si>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</si>
  <si>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</si>
  <si>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</si>
  <si>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</si>
  <si>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</si>
  <si>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</si>
  <si>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</si>
  <si>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</si>
  <si>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</si>
  <si>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</si>
  <si>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</si>
  <si>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</si>
  <si>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</si>
  <si>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</si>
  <si>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</si>
  <si>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</si>
  <si>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</si>
  <si>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</si>
  <si>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</si>
  <si>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</si>
  <si>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</si>
  <si>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</si>
  <si>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</si>
  <si>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</si>
  <si>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</si>
  <si>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</si>
  <si>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</si>
  <si>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</si>
  <si>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</si>
  <si>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</si>
  <si>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</si>
  <si>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</si>
  <si>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</si>
  <si>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</si>
  <si>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</si>
  <si>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</si>
  <si>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</si>
  <si>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</si>
  <si>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</si>
  <si>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</si>
  <si>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</si>
  <si>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</si>
  <si>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</si>
  <si>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</si>
  <si>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</si>
  <si>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</si>
  <si>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</si>
  <si>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</si>
  <si>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</si>
  <si>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</si>
  <si>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</si>
  <si>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</si>
  <si>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</si>
  <si>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</si>
  <si>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</si>
  <si>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</si>
  <si>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</si>
  <si>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</si>
  <si>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</si>
  <si>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</si>
  <si>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</si>
  <si>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</si>
  <si>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</si>
  <si>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</si>
  <si>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</si>
  <si>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</si>
  <si>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</si>
  <si>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</si>
  <si>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</si>
  <si>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</si>
  <si>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</si>
  <si>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</si>
  <si>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</si>
  <si>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</si>
  <si>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</si>
  <si>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</si>
  <si>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</si>
  <si>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</si>
  <si>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</si>
  <si>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</si>
  <si>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</si>
  <si>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</si>
  <si>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</si>
  <si>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</si>
  <si>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</si>
  <si>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</si>
  <si>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</si>
  <si>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</si>
  <si>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</si>
  <si>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</si>
  <si>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</si>
  <si>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</si>
  <si>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</si>
  <si>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</si>
  <si>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</si>
  <si>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</si>
  <si>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</si>
  <si>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</si>
  <si>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</si>
  <si>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</si>
  <si>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</si>
  <si>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</si>
  <si>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</si>
  <si>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</si>
  <si>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</si>
  <si>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</si>
  <si>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</si>
  <si>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</si>
  <si>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</si>
  <si>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</si>
  <si>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</si>
  <si>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</si>
  <si>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</si>
  <si>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</si>
  <si>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</si>
  <si>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</si>
  <si>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</si>
  <si>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</si>
  <si>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</si>
  <si>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</si>
  <si>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</si>
  <si>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</si>
  <si>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</si>
  <si>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</si>
  <si>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</si>
  <si>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</si>
  <si>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</si>
  <si>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</si>
  <si>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</si>
  <si>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</si>
  <si>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</si>
  <si>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</si>
  <si>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</si>
  <si>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</si>
  <si>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</si>
  <si>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</si>
  <si>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</si>
  <si>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</si>
  <si>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</si>
  <si>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</si>
  <si>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</si>
  <si>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</si>
  <si>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</si>
  <si>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</si>
  <si>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</si>
  <si>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</si>
  <si>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</si>
  <si>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</si>
  <si>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</si>
  <si>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</si>
  <si>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</si>
  <si>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</si>
  <si>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</si>
  <si>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</si>
  <si>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</si>
  <si>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</si>
  <si>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</si>
  <si>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</si>
  <si>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</si>
  <si>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</si>
  <si>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</si>
  <si>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</si>
  <si>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</si>
  <si>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</si>
  <si>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</si>
  <si>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</si>
  <si>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</si>
  <si>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</si>
  <si>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</si>
  <si>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</si>
  <si>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</si>
  <si>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</si>
  <si>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</si>
  <si>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</si>
  <si>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</si>
  <si>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</si>
  <si>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</si>
  <si>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</si>
  <si>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</si>
  <si>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</si>
  <si>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</si>
  <si>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</si>
  <si>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</si>
  <si>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</si>
  <si>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</si>
  <si>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</si>
  <si>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</si>
  <si>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</si>
  <si>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</si>
  <si>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</si>
  <si>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</si>
  <si>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</si>
  <si>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</si>
  <si>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</si>
  <si>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</si>
  <si>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</si>
  <si>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</si>
  <si>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</si>
  <si>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</si>
  <si>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</si>
  <si>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</si>
  <si>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</si>
  <si>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</si>
  <si>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</si>
  <si>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</si>
  <si>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</si>
  <si>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</si>
  <si>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</si>
  <si>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</si>
  <si>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</si>
  <si>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</si>
  <si>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</si>
  <si>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</si>
  <si>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</si>
  <si>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</si>
  <si>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</si>
  <si>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</si>
  <si>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</si>
  <si>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</si>
  <si>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</si>
  <si>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</si>
  <si>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</si>
  <si>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</si>
  <si>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</si>
  <si>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</si>
  <si>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</si>
  <si>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</si>
  <si>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</si>
  <si>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</si>
  <si>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</si>
  <si>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</si>
  <si>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</si>
  <si>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</si>
  <si>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</si>
  <si>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</si>
  <si>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</si>
  <si>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</si>
  <si>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</si>
  <si>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</si>
  <si>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</si>
  <si>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</si>
  <si>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</si>
  <si>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</si>
  <si>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</si>
  <si>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</si>
  <si>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</si>
  <si>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</si>
  <si>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</si>
  <si>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</si>
  <si>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</si>
  <si>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</si>
  <si>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</si>
  <si>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</si>
  <si>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</si>
  <si>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</si>
  <si>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</si>
  <si>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</si>
  <si>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</si>
  <si>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</si>
  <si>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</si>
  <si>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</si>
  <si>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</si>
  <si>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</si>
  <si>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</si>
  <si>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</si>
  <si>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</si>
  <si>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Pr</t>
  </si>
  <si>
    <t>Suparyono</t>
  </si>
  <si>
    <t>Seni Budaya (Drawing)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</si>
</sst>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710937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5" x14ac:dyDescent="0.6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2" t="s">
        <v>486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3" t="s">
        <v>487</v>
      </c>
      <c r="E16" s="83"/>
      <c r="F16" s="83"/>
      <c r="G16" s="83"/>
      <c r="H16" s="83"/>
      <c r="I16" s="16" t="s">
        <v>26</v>
      </c>
      <c r="J16" s="15" t="s">
        <v>8</v>
      </c>
      <c r="K16" s="17">
        <v>9.4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ASHLEY ANDERSON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CAROLINE SANTOSO OPEK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CHARLOTTE VALESKA LORDANO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DANIEL MARCELLO TANNY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FARREL KEVIN GARDJITO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FIDELIA MATHEA ULIANA SITORUS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JESLYN REIA LARANTUKA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JESSLYN YOVELA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JEVINT FELIXCIANO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JOSE JUAN SUSANTO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JOSEPHINE GISELLE WIDJAJA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KAYLIE JEDIDIAH ALVARO VILLAMOR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KEVIN CHESTER DELANO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KEVIN TANDIAN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KIARA DJUMALI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MATTHEW ASYER BENAYA BANGUN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NATHASIA ARDELIA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NICHOLAS RAFLI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RAINER DYLAN ELIAS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REINO JOSEPH SETYAWAN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RICHARD TRIHADI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SHARON ANGELICA TAN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STEFAN KINAI SOLAGRATIA BUDIMAN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>STEPHEN</v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/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71093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28515625" bestFit="1" customWidth="1"/>
    <col min="14" max="14" width="27.7109375" bestFit="1" customWidth="1"/>
    <col min="15" max="15" width="24" bestFit="1" customWidth="1"/>
    <col min="16" max="16" width="27.28515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="115" zoomScaleNormal="115" workbookViewId="0">
      <selection activeCell="C18" sqref="C18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9.4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Pr</v>
      </c>
      <c r="E9" s="63">
        <f>B101</f>
        <v>0</v>
      </c>
      <c r="F9" s="63">
        <f>B132</f>
        <v>0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ASHLEY ANDERSON</v>
      </c>
      <c r="C11" s="69" t="str">
        <f t="shared" ref="C11:C36" si="0">M42</f>
        <v/>
      </c>
      <c r="D11" s="69" t="str">
        <f t="shared" ref="D11:D36" si="1">M73</f>
        <v/>
      </c>
      <c r="E11" s="69" t="str">
        <f t="shared" ref="E11:E36" si="2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CAROLINE SANTOSO OPEK</v>
      </c>
      <c r="C12" s="60">
        <f t="shared" si="0"/>
        <v>84</v>
      </c>
      <c r="D12" s="60">
        <f t="shared" si="1"/>
        <v>84</v>
      </c>
      <c r="E12" s="60">
        <f t="shared" si="2"/>
        <v>0</v>
      </c>
      <c r="F12" s="60">
        <f t="shared" ref="F12:F36" si="3">M136</f>
        <v>0</v>
      </c>
      <c r="G12" s="60">
        <f t="shared" ref="G12:G36" si="4">M167</f>
        <v>0</v>
      </c>
      <c r="H12" s="70"/>
      <c r="I12" s="70"/>
      <c r="J12" s="70"/>
      <c r="K12" s="70"/>
      <c r="L12" s="70"/>
      <c r="M12" s="78">
        <f t="shared" ref="M12:M33" si="5">IFERROR(ROUND(C12*C$10+D12*D$10+E12*E$10+F12*F$10+G12*G$10,2),"")</f>
        <v>84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CHARLOTTE VALESKA LORDANO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78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DANIEL MARCELLO TANNY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70"/>
      <c r="I14" s="70"/>
      <c r="J14" s="70"/>
      <c r="K14" s="70"/>
      <c r="L14" s="70"/>
      <c r="M14" s="78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KEVIN GARDJITO</v>
      </c>
      <c r="C15" s="60">
        <f t="shared" si="0"/>
        <v>78</v>
      </c>
      <c r="D15" s="60">
        <f t="shared" si="1"/>
        <v>80</v>
      </c>
      <c r="E15" s="60">
        <f t="shared" si="2"/>
        <v>0</v>
      </c>
      <c r="F15" s="60">
        <f t="shared" si="3"/>
        <v>0</v>
      </c>
      <c r="G15" s="60">
        <f t="shared" si="4"/>
        <v>0</v>
      </c>
      <c r="H15" s="70"/>
      <c r="I15" s="70"/>
      <c r="J15" s="70"/>
      <c r="K15" s="70"/>
      <c r="L15" s="70"/>
      <c r="M15" s="78">
        <f t="shared" si="5"/>
        <v>79.2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FIDELIA MATHEA ULIANA SITORUS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70"/>
      <c r="I16" s="70"/>
      <c r="J16" s="70"/>
      <c r="K16" s="70"/>
      <c r="L16" s="70"/>
      <c r="M16" s="78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JESLYN REIA LARANTUKA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78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JESSLYN YOVELA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70"/>
      <c r="I18" s="70"/>
      <c r="J18" s="70"/>
      <c r="K18" s="70"/>
      <c r="L18" s="70"/>
      <c r="M18" s="78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JEVINT FELIXCIANO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78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JOSE JUAN SUSANTO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70"/>
      <c r="I20" s="70"/>
      <c r="J20" s="70"/>
      <c r="K20" s="70"/>
      <c r="L20" s="70"/>
      <c r="M20" s="78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JOSEPHINE GISELLE WIDJAJA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70"/>
      <c r="I21" s="70"/>
      <c r="J21" s="70"/>
      <c r="K21" s="70"/>
      <c r="L21" s="70"/>
      <c r="M21" s="78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KAYLIE JEDIDIAH ALVARO VILLAMOR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70"/>
      <c r="I22" s="70"/>
      <c r="J22" s="70"/>
      <c r="K22" s="70"/>
      <c r="L22" s="70"/>
      <c r="M22" s="78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KEVIN CHESTER DELANO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70"/>
      <c r="I23" s="70"/>
      <c r="J23" s="70"/>
      <c r="K23" s="70"/>
      <c r="L23" s="70"/>
      <c r="M23" s="78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KEVIN TANDIAN</v>
      </c>
      <c r="C24" s="60">
        <f t="shared" si="0"/>
        <v>82</v>
      </c>
      <c r="D24" s="60">
        <f t="shared" si="1"/>
        <v>82</v>
      </c>
      <c r="E24" s="60">
        <f t="shared" si="2"/>
        <v>0</v>
      </c>
      <c r="F24" s="60">
        <f t="shared" si="3"/>
        <v>0</v>
      </c>
      <c r="G24" s="60">
        <f t="shared" si="4"/>
        <v>0</v>
      </c>
      <c r="H24" s="70"/>
      <c r="I24" s="70"/>
      <c r="J24" s="70"/>
      <c r="K24" s="70"/>
      <c r="L24" s="70"/>
      <c r="M24" s="78">
        <f t="shared" si="5"/>
        <v>82</v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KIARA DJUMALI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78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MATTHEW ASYER BENAYA BANGUN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70"/>
      <c r="I26" s="70"/>
      <c r="J26" s="70"/>
      <c r="K26" s="70"/>
      <c r="L26" s="70"/>
      <c r="M26" s="78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NATHASIA ARDELIA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78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NICHOLAS RAFLI</v>
      </c>
      <c r="C28" s="60">
        <f t="shared" si="0"/>
        <v>80</v>
      </c>
      <c r="D28" s="60">
        <f t="shared" si="1"/>
        <v>78</v>
      </c>
      <c r="E28" s="60">
        <f t="shared" si="2"/>
        <v>0</v>
      </c>
      <c r="F28" s="60">
        <f t="shared" si="3"/>
        <v>0</v>
      </c>
      <c r="G28" s="60">
        <f t="shared" si="4"/>
        <v>0</v>
      </c>
      <c r="H28" s="70"/>
      <c r="I28" s="70"/>
      <c r="J28" s="70"/>
      <c r="K28" s="70"/>
      <c r="L28" s="70"/>
      <c r="M28" s="78">
        <f t="shared" si="5"/>
        <v>78.8</v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RAINER DYLAN ELIAS</v>
      </c>
      <c r="C29" s="60">
        <f t="shared" si="0"/>
        <v>83</v>
      </c>
      <c r="D29" s="60">
        <f t="shared" si="1"/>
        <v>82.5</v>
      </c>
      <c r="E29" s="60">
        <f t="shared" si="2"/>
        <v>0</v>
      </c>
      <c r="F29" s="60">
        <f t="shared" si="3"/>
        <v>0</v>
      </c>
      <c r="G29" s="60">
        <f t="shared" si="4"/>
        <v>0</v>
      </c>
      <c r="H29" s="70"/>
      <c r="I29" s="70"/>
      <c r="J29" s="70"/>
      <c r="K29" s="70"/>
      <c r="L29" s="70"/>
      <c r="M29" s="78">
        <f t="shared" si="5"/>
        <v>82.7</v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REINO JOSEPH SETYAWAN</v>
      </c>
      <c r="C30" s="60">
        <f t="shared" si="0"/>
        <v>81</v>
      </c>
      <c r="D30" s="60">
        <f t="shared" si="1"/>
        <v>0</v>
      </c>
      <c r="E30" s="60">
        <f t="shared" si="2"/>
        <v>0</v>
      </c>
      <c r="F30" s="60">
        <f t="shared" si="3"/>
        <v>0</v>
      </c>
      <c r="G30" s="60">
        <f t="shared" si="4"/>
        <v>0</v>
      </c>
      <c r="H30" s="70"/>
      <c r="I30" s="70"/>
      <c r="J30" s="70"/>
      <c r="K30" s="70"/>
      <c r="L30" s="70"/>
      <c r="M30" s="78">
        <f t="shared" si="5"/>
        <v>32.4</v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RICHARD TRIHADI</v>
      </c>
      <c r="C31" s="60" t="str">
        <f t="shared" si="0"/>
        <v/>
      </c>
      <c r="D31" s="60" t="str">
        <f t="shared" si="1"/>
        <v/>
      </c>
      <c r="E31" s="60" t="str">
        <f t="shared" si="2"/>
        <v/>
      </c>
      <c r="F31" s="60" t="str">
        <f t="shared" si="3"/>
        <v/>
      </c>
      <c r="G31" s="60" t="str">
        <f t="shared" si="4"/>
        <v/>
      </c>
      <c r="H31" s="70"/>
      <c r="I31" s="70"/>
      <c r="J31" s="70"/>
      <c r="K31" s="70"/>
      <c r="L31" s="70"/>
      <c r="M31" s="78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SHARON ANGELICA TAN</v>
      </c>
      <c r="C32" s="60" t="str">
        <f t="shared" si="0"/>
        <v/>
      </c>
      <c r="D32" s="60" t="str">
        <f t="shared" si="1"/>
        <v/>
      </c>
      <c r="E32" s="60" t="str">
        <f t="shared" si="2"/>
        <v/>
      </c>
      <c r="F32" s="60" t="str">
        <f t="shared" si="3"/>
        <v/>
      </c>
      <c r="G32" s="60" t="str">
        <f t="shared" si="4"/>
        <v/>
      </c>
      <c r="H32" s="70"/>
      <c r="I32" s="70"/>
      <c r="J32" s="70"/>
      <c r="K32" s="70"/>
      <c r="L32" s="70"/>
      <c r="M32" s="78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STEFAN KINAI SOLAGRATIA BUDIMAN</v>
      </c>
      <c r="C33" s="60">
        <f t="shared" si="0"/>
        <v>84</v>
      </c>
      <c r="D33" s="60">
        <f t="shared" si="1"/>
        <v>83</v>
      </c>
      <c r="E33" s="60">
        <f t="shared" si="2"/>
        <v>0</v>
      </c>
      <c r="F33" s="60">
        <f t="shared" si="3"/>
        <v>0</v>
      </c>
      <c r="G33" s="60">
        <f t="shared" si="4"/>
        <v>0</v>
      </c>
      <c r="H33" s="70"/>
      <c r="I33" s="70"/>
      <c r="J33" s="70"/>
      <c r="K33" s="70"/>
      <c r="L33" s="70"/>
      <c r="M33" s="78">
        <f t="shared" si="5"/>
        <v>83.4</v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STEPHEN</v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78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7">B11</f>
        <v>ASHLEY ANDERSON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7"/>
        <v>CAROLINE SANTOSO OPEK</v>
      </c>
      <c r="C43" s="77">
        <v>84</v>
      </c>
      <c r="D43" s="52"/>
      <c r="E43" s="52"/>
      <c r="F43" s="52"/>
      <c r="G43" s="52"/>
      <c r="H43" s="52"/>
      <c r="I43" s="52"/>
      <c r="J43" s="52"/>
      <c r="K43" s="52"/>
      <c r="L43" s="52"/>
      <c r="M43" s="41">
        <f t="shared" ref="M43:M65" si="8">IFERROR(ROUND(AVERAGE(C43:L43),2),"")</f>
        <v>84</v>
      </c>
    </row>
    <row r="44" spans="1:22" x14ac:dyDescent="0.25">
      <c r="A44" s="42">
        <v>3</v>
      </c>
      <c r="B44" s="43" t="str">
        <f t="shared" si="7"/>
        <v>CHARLOTTE VALESKA LORDANO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25">
      <c r="A45" s="42">
        <v>4</v>
      </c>
      <c r="B45" s="43" t="str">
        <f t="shared" si="7"/>
        <v>DANIEL MARCELLO TANNY</v>
      </c>
      <c r="C45" s="77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25">
      <c r="A46" s="42">
        <v>5</v>
      </c>
      <c r="B46" s="43" t="str">
        <f t="shared" si="7"/>
        <v>FARREL KEVIN GARDJITO</v>
      </c>
      <c r="C46" s="77">
        <v>78</v>
      </c>
      <c r="D46" s="52"/>
      <c r="E46" s="52"/>
      <c r="F46" s="52"/>
      <c r="G46" s="52"/>
      <c r="H46" s="52"/>
      <c r="I46" s="52"/>
      <c r="J46" s="52"/>
      <c r="K46" s="52"/>
      <c r="L46" s="52"/>
      <c r="M46" s="41">
        <f t="shared" si="8"/>
        <v>78</v>
      </c>
    </row>
    <row r="47" spans="1:22" x14ac:dyDescent="0.25">
      <c r="A47" s="42">
        <v>6</v>
      </c>
      <c r="B47" s="43" t="str">
        <f t="shared" si="7"/>
        <v>FIDELIA MATHEA ULIANA SITORUS</v>
      </c>
      <c r="C47" s="77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25">
      <c r="A48" s="42">
        <v>7</v>
      </c>
      <c r="B48" s="43" t="str">
        <f t="shared" si="7"/>
        <v>JESLYN REIA LARANTUKA</v>
      </c>
      <c r="C48" s="77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25">
      <c r="A49" s="42">
        <v>8</v>
      </c>
      <c r="B49" s="43" t="str">
        <f t="shared" si="7"/>
        <v>JESSLYN YOVELA</v>
      </c>
      <c r="C49" s="77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25">
      <c r="A50" s="42">
        <v>9</v>
      </c>
      <c r="B50" s="43" t="str">
        <f t="shared" si="7"/>
        <v>JEVINT FELIXCIANO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25">
      <c r="A51" s="42">
        <v>10</v>
      </c>
      <c r="B51" s="43" t="str">
        <f t="shared" si="7"/>
        <v>JOSE JUAN SUSANTO</v>
      </c>
      <c r="C51" s="77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25">
      <c r="A52" s="42">
        <v>11</v>
      </c>
      <c r="B52" s="43" t="str">
        <f t="shared" si="7"/>
        <v>JOSEPHINE GISELLE WIDJAJA</v>
      </c>
      <c r="C52" s="77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25">
      <c r="A53" s="42">
        <v>12</v>
      </c>
      <c r="B53" s="43" t="str">
        <f t="shared" si="7"/>
        <v>KAYLIE JEDIDIAH ALVARO VILLAMOR</v>
      </c>
      <c r="C53" s="77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8"/>
        <v/>
      </c>
    </row>
    <row r="54" spans="1:13" x14ac:dyDescent="0.25">
      <c r="A54" s="42">
        <v>13</v>
      </c>
      <c r="B54" s="43" t="str">
        <f t="shared" si="7"/>
        <v>KEVIN CHESTER DELANO</v>
      </c>
      <c r="C54" s="77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25">
      <c r="A55" s="42">
        <v>14</v>
      </c>
      <c r="B55" s="43" t="str">
        <f t="shared" si="7"/>
        <v>KEVIN TANDIAN</v>
      </c>
      <c r="C55" s="77">
        <v>82</v>
      </c>
      <c r="D55" s="52"/>
      <c r="E55" s="52"/>
      <c r="F55" s="52"/>
      <c r="G55" s="52"/>
      <c r="H55" s="52"/>
      <c r="I55" s="52"/>
      <c r="J55" s="52"/>
      <c r="K55" s="52"/>
      <c r="L55" s="52"/>
      <c r="M55" s="41">
        <f t="shared" si="8"/>
        <v>82</v>
      </c>
    </row>
    <row r="56" spans="1:13" x14ac:dyDescent="0.25">
      <c r="A56" s="42">
        <v>15</v>
      </c>
      <c r="B56" s="43" t="str">
        <f t="shared" si="7"/>
        <v>KIARA DJUMALI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25">
      <c r="A57" s="42">
        <v>16</v>
      </c>
      <c r="B57" s="43" t="str">
        <f t="shared" si="7"/>
        <v>MATTHEW ASYER BENAYA BANGUN</v>
      </c>
      <c r="C57" s="77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25">
      <c r="A58" s="42">
        <v>17</v>
      </c>
      <c r="B58" s="43" t="str">
        <f t="shared" si="7"/>
        <v>NATHASIA ARDELIA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25">
      <c r="A59" s="42">
        <v>18</v>
      </c>
      <c r="B59" s="43" t="str">
        <f t="shared" si="7"/>
        <v>NICHOLAS RAFLI</v>
      </c>
      <c r="C59" s="77">
        <v>80</v>
      </c>
      <c r="D59" s="52"/>
      <c r="E59" s="52"/>
      <c r="F59" s="52"/>
      <c r="G59" s="52"/>
      <c r="H59" s="52"/>
      <c r="I59" s="52"/>
      <c r="J59" s="52"/>
      <c r="K59" s="52"/>
      <c r="L59" s="52"/>
      <c r="M59" s="41">
        <f t="shared" si="8"/>
        <v>80</v>
      </c>
    </row>
    <row r="60" spans="1:13" x14ac:dyDescent="0.25">
      <c r="A60" s="42">
        <v>19</v>
      </c>
      <c r="B60" s="43" t="str">
        <f t="shared" si="7"/>
        <v>RAINER DYLAN ELIAS</v>
      </c>
      <c r="C60" s="77">
        <v>83</v>
      </c>
      <c r="D60" s="52"/>
      <c r="E60" s="52"/>
      <c r="F60" s="52"/>
      <c r="G60" s="52"/>
      <c r="H60" s="52"/>
      <c r="I60" s="52"/>
      <c r="J60" s="52"/>
      <c r="K60" s="52"/>
      <c r="L60" s="52"/>
      <c r="M60" s="41">
        <f t="shared" si="8"/>
        <v>83</v>
      </c>
    </row>
    <row r="61" spans="1:13" x14ac:dyDescent="0.25">
      <c r="A61" s="42">
        <v>20</v>
      </c>
      <c r="B61" s="43" t="str">
        <f t="shared" si="7"/>
        <v>REINO JOSEPH SETYAWAN</v>
      </c>
      <c r="C61" s="77">
        <v>81</v>
      </c>
      <c r="D61" s="52"/>
      <c r="E61" s="52"/>
      <c r="F61" s="52"/>
      <c r="G61" s="52"/>
      <c r="H61" s="52"/>
      <c r="I61" s="52"/>
      <c r="J61" s="52"/>
      <c r="K61" s="52"/>
      <c r="L61" s="52"/>
      <c r="M61" s="41">
        <f t="shared" si="8"/>
        <v>81</v>
      </c>
    </row>
    <row r="62" spans="1:13" x14ac:dyDescent="0.25">
      <c r="A62" s="42">
        <v>21</v>
      </c>
      <c r="B62" s="43" t="str">
        <f t="shared" si="7"/>
        <v>RICHARD TRIHADI</v>
      </c>
      <c r="C62" s="77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8"/>
        <v/>
      </c>
    </row>
    <row r="63" spans="1:13" x14ac:dyDescent="0.25">
      <c r="A63" s="42">
        <v>22</v>
      </c>
      <c r="B63" s="43" t="str">
        <f t="shared" si="7"/>
        <v>SHARON ANGELICA TAN</v>
      </c>
      <c r="C63" s="77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8"/>
        <v/>
      </c>
    </row>
    <row r="64" spans="1:13" x14ac:dyDescent="0.25">
      <c r="A64" s="42">
        <v>23</v>
      </c>
      <c r="B64" s="43" t="str">
        <f t="shared" si="7"/>
        <v>STEFAN KINAI SOLAGRATIA BUDIMAN</v>
      </c>
      <c r="C64" s="77">
        <v>84</v>
      </c>
      <c r="D64" s="52"/>
      <c r="E64" s="52"/>
      <c r="F64" s="52"/>
      <c r="G64" s="52"/>
      <c r="H64" s="52"/>
      <c r="I64" s="52"/>
      <c r="J64" s="52"/>
      <c r="K64" s="52"/>
      <c r="L64" s="52"/>
      <c r="M64" s="41">
        <f t="shared" si="8"/>
        <v>84</v>
      </c>
    </row>
    <row r="65" spans="1:13" x14ac:dyDescent="0.25">
      <c r="A65" s="42">
        <v>24</v>
      </c>
      <c r="B65" s="43" t="str">
        <f t="shared" si="7"/>
        <v>STEPHEN</v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25">
      <c r="A66" s="42">
        <v>25</v>
      </c>
      <c r="B66" s="43" t="str">
        <f t="shared" ref="B66:B67" si="9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25">
      <c r="A67" s="42">
        <v>26</v>
      </c>
      <c r="B67" s="43" t="str">
        <f t="shared" si="9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25">
      <c r="A70" s="64" t="s">
        <v>478</v>
      </c>
      <c r="B70" s="76" t="s">
        <v>485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1">B11</f>
        <v>ASHLEY ANDERSON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1"/>
        <v>CAROLINE SANTOSO OPEK</v>
      </c>
      <c r="C74" s="77">
        <v>84</v>
      </c>
      <c r="D74" s="52"/>
      <c r="E74" s="52"/>
      <c r="F74" s="52"/>
      <c r="G74" s="52"/>
      <c r="H74" s="52"/>
      <c r="I74" s="52"/>
      <c r="J74" s="52"/>
      <c r="K74" s="52"/>
      <c r="L74" s="52"/>
      <c r="M74" s="41">
        <f t="shared" ref="M74:M92" si="12">IFERROR(ROUND(AVERAGE(C74:L74),2),"")</f>
        <v>84</v>
      </c>
    </row>
    <row r="75" spans="1:13" x14ac:dyDescent="0.25">
      <c r="A75" s="42">
        <v>3</v>
      </c>
      <c r="B75" s="43" t="str">
        <f t="shared" si="11"/>
        <v>CHARLOTTE VALESKA LORDANO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25">
      <c r="A76" s="42">
        <v>4</v>
      </c>
      <c r="B76" s="43" t="str">
        <f t="shared" si="11"/>
        <v>DANIEL MARCELLO TANNY</v>
      </c>
      <c r="C76" s="77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25">
      <c r="A77" s="42">
        <v>5</v>
      </c>
      <c r="B77" s="43" t="str">
        <f t="shared" si="11"/>
        <v>FARREL KEVIN GARDJITO</v>
      </c>
      <c r="C77" s="77">
        <v>80</v>
      </c>
      <c r="D77" s="52"/>
      <c r="E77" s="52"/>
      <c r="F77" s="52"/>
      <c r="G77" s="52"/>
      <c r="H77" s="52"/>
      <c r="I77" s="52"/>
      <c r="J77" s="52"/>
      <c r="K77" s="52"/>
      <c r="L77" s="52"/>
      <c r="M77" s="41">
        <f t="shared" si="12"/>
        <v>80</v>
      </c>
    </row>
    <row r="78" spans="1:13" x14ac:dyDescent="0.25">
      <c r="A78" s="42">
        <v>6</v>
      </c>
      <c r="B78" s="43" t="str">
        <f t="shared" si="11"/>
        <v>FIDELIA MATHEA ULIANA SITORUS</v>
      </c>
      <c r="C78" s="77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25">
      <c r="A79" s="42">
        <v>7</v>
      </c>
      <c r="B79" s="43" t="str">
        <f t="shared" si="11"/>
        <v>JESLYN REIA LARANTUKA</v>
      </c>
      <c r="C79" s="77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25">
      <c r="A80" s="42">
        <v>8</v>
      </c>
      <c r="B80" s="43" t="str">
        <f t="shared" si="11"/>
        <v>JESSLYN YOVELA</v>
      </c>
      <c r="C80" s="77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25">
      <c r="A81" s="42">
        <v>9</v>
      </c>
      <c r="B81" s="43" t="str">
        <f t="shared" si="11"/>
        <v>JEVINT FELIXCIANO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25">
      <c r="A82" s="42">
        <v>10</v>
      </c>
      <c r="B82" s="43" t="str">
        <f t="shared" si="11"/>
        <v>JOSE JUAN SUSANTO</v>
      </c>
      <c r="C82" s="77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25">
      <c r="A83" s="42">
        <v>11</v>
      </c>
      <c r="B83" s="43" t="str">
        <f t="shared" si="11"/>
        <v>JOSEPHINE GISELLE WIDJAJA</v>
      </c>
      <c r="C83" s="77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25">
      <c r="A84" s="42">
        <v>12</v>
      </c>
      <c r="B84" s="43" t="str">
        <f t="shared" si="11"/>
        <v>KAYLIE JEDIDIAH ALVARO VILLAMOR</v>
      </c>
      <c r="C84" s="77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2"/>
        <v/>
      </c>
    </row>
    <row r="85" spans="1:13" x14ac:dyDescent="0.25">
      <c r="A85" s="42">
        <v>13</v>
      </c>
      <c r="B85" s="43" t="str">
        <f t="shared" si="11"/>
        <v>KEVIN CHESTER DELANO</v>
      </c>
      <c r="C85" s="77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25">
      <c r="A86" s="42">
        <v>14</v>
      </c>
      <c r="B86" s="43" t="str">
        <f t="shared" si="11"/>
        <v>KEVIN TANDIAN</v>
      </c>
      <c r="C86" s="77">
        <v>82</v>
      </c>
      <c r="D86" s="52"/>
      <c r="E86" s="52"/>
      <c r="F86" s="52"/>
      <c r="G86" s="52"/>
      <c r="H86" s="52"/>
      <c r="I86" s="52"/>
      <c r="J86" s="52"/>
      <c r="K86" s="52"/>
      <c r="L86" s="52"/>
      <c r="M86" s="41">
        <f t="shared" si="12"/>
        <v>82</v>
      </c>
    </row>
    <row r="87" spans="1:13" x14ac:dyDescent="0.25">
      <c r="A87" s="42">
        <v>15</v>
      </c>
      <c r="B87" s="43" t="str">
        <f t="shared" si="11"/>
        <v>KIARA DJUMALI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25">
      <c r="A88" s="42">
        <v>16</v>
      </c>
      <c r="B88" s="43" t="str">
        <f t="shared" si="11"/>
        <v>MATTHEW ASYER BENAYA BANGUN</v>
      </c>
      <c r="C88" s="77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25">
      <c r="A89" s="42">
        <v>17</v>
      </c>
      <c r="B89" s="43" t="str">
        <f t="shared" si="11"/>
        <v>NATHASIA ARDELIA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25">
      <c r="A90" s="42">
        <v>18</v>
      </c>
      <c r="B90" s="43" t="str">
        <f t="shared" si="11"/>
        <v>NICHOLAS RAFLI</v>
      </c>
      <c r="C90" s="77">
        <v>78</v>
      </c>
      <c r="D90" s="52"/>
      <c r="E90" s="52"/>
      <c r="F90" s="52"/>
      <c r="G90" s="52"/>
      <c r="H90" s="52"/>
      <c r="I90" s="52"/>
      <c r="J90" s="52"/>
      <c r="K90" s="52"/>
      <c r="L90" s="52"/>
      <c r="M90" s="41">
        <f t="shared" si="12"/>
        <v>78</v>
      </c>
    </row>
    <row r="91" spans="1:13" x14ac:dyDescent="0.25">
      <c r="A91" s="42">
        <v>19</v>
      </c>
      <c r="B91" s="43" t="str">
        <f t="shared" si="11"/>
        <v>RAINER DYLAN ELIAS</v>
      </c>
      <c r="C91" s="77">
        <v>83</v>
      </c>
      <c r="D91" s="52">
        <v>82</v>
      </c>
      <c r="E91" s="52"/>
      <c r="F91" s="52"/>
      <c r="G91" s="52"/>
      <c r="H91" s="52"/>
      <c r="I91" s="52"/>
      <c r="J91" s="52"/>
      <c r="K91" s="52"/>
      <c r="L91" s="52"/>
      <c r="M91" s="41">
        <f t="shared" si="12"/>
        <v>82.5</v>
      </c>
    </row>
    <row r="92" spans="1:13" x14ac:dyDescent="0.25">
      <c r="A92" s="42">
        <v>20</v>
      </c>
      <c r="B92" s="43" t="str">
        <f t="shared" si="11"/>
        <v>REINO JOSEPH SETYAWAN</v>
      </c>
      <c r="C92" s="77">
        <v>0</v>
      </c>
      <c r="D92" s="52"/>
      <c r="E92" s="52"/>
      <c r="F92" s="52"/>
      <c r="G92" s="52"/>
      <c r="H92" s="52"/>
      <c r="I92" s="52"/>
      <c r="J92" s="52"/>
      <c r="K92" s="52"/>
      <c r="L92" s="52"/>
      <c r="M92" s="41">
        <f t="shared" si="12"/>
        <v>0</v>
      </c>
    </row>
    <row r="93" spans="1:13" x14ac:dyDescent="0.25">
      <c r="A93" s="42">
        <v>21</v>
      </c>
      <c r="B93" s="43" t="str">
        <f t="shared" si="11"/>
        <v>RICHARD TRIHADI</v>
      </c>
      <c r="C93" s="77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ref="M93:M96" si="13">IFERROR(ROUND(AVERAGE(C93:L93),2),"")</f>
        <v/>
      </c>
    </row>
    <row r="94" spans="1:13" x14ac:dyDescent="0.25">
      <c r="A94" s="42">
        <v>22</v>
      </c>
      <c r="B94" s="43" t="str">
        <f t="shared" si="11"/>
        <v>SHARON ANGELICA TAN</v>
      </c>
      <c r="C94" s="77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1"/>
        <v>STEFAN KINAI SOLAGRATIA BUDIMAN</v>
      </c>
      <c r="C95" s="77">
        <v>83</v>
      </c>
      <c r="D95" s="52"/>
      <c r="E95" s="52"/>
      <c r="F95" s="52"/>
      <c r="G95" s="52"/>
      <c r="H95" s="52"/>
      <c r="I95" s="52"/>
      <c r="J95" s="52"/>
      <c r="K95" s="52"/>
      <c r="L95" s="52"/>
      <c r="M95" s="41">
        <f t="shared" si="13"/>
        <v>83</v>
      </c>
    </row>
    <row r="96" spans="1:13" x14ac:dyDescent="0.25">
      <c r="A96" s="42">
        <v>24</v>
      </c>
      <c r="B96" s="43" t="str">
        <f t="shared" si="11"/>
        <v>STEPHEN</v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ref="B97:B98" si="14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4" t="s">
        <v>479</v>
      </c>
      <c r="B101" s="76"/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6">B11</f>
        <v>ASHLEY ANDERSON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CAROLINE SANTOSO OPEK</v>
      </c>
      <c r="C105" s="77">
        <v>0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ref="M105:M123" si="17">IFERROR(ROUND(AVERAGE(C105:L105),2),"")</f>
        <v>0</v>
      </c>
    </row>
    <row r="106" spans="1:13" x14ac:dyDescent="0.25">
      <c r="A106" s="42">
        <v>3</v>
      </c>
      <c r="B106" s="43" t="str">
        <f t="shared" si="16"/>
        <v>CHARLOTTE VALESKA LORDANO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DANIEL MARCELLO TANNY</v>
      </c>
      <c r="C107" s="77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FARREL KEVIN GARDJITO</v>
      </c>
      <c r="C108" s="77">
        <v>0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>
        <f t="shared" si="17"/>
        <v>0</v>
      </c>
    </row>
    <row r="109" spans="1:13" x14ac:dyDescent="0.25">
      <c r="A109" s="42">
        <v>6</v>
      </c>
      <c r="B109" s="43" t="str">
        <f t="shared" si="16"/>
        <v>FIDELIA MATHEA ULIANA SITORUS</v>
      </c>
      <c r="C109" s="77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JESLYN REIA LARANTUKA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JESSLYN YOVELA</v>
      </c>
      <c r="C111" s="77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JEVINT FELIXCIANO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JOSE JUAN SUSANTO</v>
      </c>
      <c r="C113" s="77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JOSEPHINE GISELLE WIDJAJA</v>
      </c>
      <c r="C114" s="77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KAYLIE JEDIDIAH ALVARO VILLAMOR</v>
      </c>
      <c r="C115" s="77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KEVIN CHESTER DELANO</v>
      </c>
      <c r="C116" s="77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KEVIN TANDIAN</v>
      </c>
      <c r="C117" s="77">
        <v>0</v>
      </c>
      <c r="D117" s="52"/>
      <c r="E117" s="52"/>
      <c r="F117" s="52"/>
      <c r="G117" s="52"/>
      <c r="H117" s="52"/>
      <c r="I117" s="52"/>
      <c r="J117" s="52"/>
      <c r="K117" s="52"/>
      <c r="L117" s="52"/>
      <c r="M117" s="41">
        <f t="shared" si="17"/>
        <v>0</v>
      </c>
    </row>
    <row r="118" spans="1:13" x14ac:dyDescent="0.25">
      <c r="A118" s="42">
        <v>15</v>
      </c>
      <c r="B118" s="43" t="str">
        <f t="shared" si="16"/>
        <v>KIARA DJUMALI</v>
      </c>
      <c r="C118" s="77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MATTHEW ASYER BENAYA BANGUN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NATHASIA ARDELIA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NICHOLAS RAFLI</v>
      </c>
      <c r="C121" s="77">
        <v>0</v>
      </c>
      <c r="D121" s="52"/>
      <c r="E121" s="52"/>
      <c r="F121" s="52"/>
      <c r="G121" s="52"/>
      <c r="H121" s="52"/>
      <c r="I121" s="52"/>
      <c r="J121" s="52"/>
      <c r="K121" s="52"/>
      <c r="L121" s="52"/>
      <c r="M121" s="41">
        <f t="shared" si="17"/>
        <v>0</v>
      </c>
    </row>
    <row r="122" spans="1:13" x14ac:dyDescent="0.25">
      <c r="A122" s="42">
        <v>19</v>
      </c>
      <c r="B122" s="43" t="str">
        <f t="shared" si="16"/>
        <v>RAINER DYLAN ELIAS</v>
      </c>
      <c r="C122" s="77">
        <v>0</v>
      </c>
      <c r="D122" s="52"/>
      <c r="E122" s="52"/>
      <c r="F122" s="52"/>
      <c r="G122" s="52"/>
      <c r="H122" s="52"/>
      <c r="I122" s="52"/>
      <c r="J122" s="52"/>
      <c r="K122" s="52"/>
      <c r="L122" s="52"/>
      <c r="M122" s="41">
        <f t="shared" si="17"/>
        <v>0</v>
      </c>
    </row>
    <row r="123" spans="1:13" x14ac:dyDescent="0.25">
      <c r="A123" s="42">
        <v>20</v>
      </c>
      <c r="B123" s="43" t="str">
        <f t="shared" si="16"/>
        <v>REINO JOSEPH SETYAWAN</v>
      </c>
      <c r="C123" s="77">
        <v>0</v>
      </c>
      <c r="D123" s="52"/>
      <c r="E123" s="52"/>
      <c r="F123" s="52"/>
      <c r="G123" s="52"/>
      <c r="H123" s="52"/>
      <c r="I123" s="52"/>
      <c r="J123" s="52"/>
      <c r="K123" s="52"/>
      <c r="L123" s="52"/>
      <c r="M123" s="41">
        <f t="shared" si="17"/>
        <v>0</v>
      </c>
    </row>
    <row r="124" spans="1:13" x14ac:dyDescent="0.25">
      <c r="A124" s="42">
        <v>21</v>
      </c>
      <c r="B124" s="43" t="str">
        <f t="shared" si="16"/>
        <v>RICHARD TRIHADI</v>
      </c>
      <c r="C124" s="77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ref="M124:M129" si="18">IFERROR(ROUND(AVERAGE(C124:L124),2),"")</f>
        <v/>
      </c>
    </row>
    <row r="125" spans="1:13" x14ac:dyDescent="0.25">
      <c r="A125" s="42">
        <v>22</v>
      </c>
      <c r="B125" s="43" t="str">
        <f t="shared" si="16"/>
        <v>SHARON ANGELICA TAN</v>
      </c>
      <c r="C125" s="77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8"/>
        <v/>
      </c>
    </row>
    <row r="126" spans="1:13" x14ac:dyDescent="0.25">
      <c r="A126" s="42">
        <v>23</v>
      </c>
      <c r="B126" s="43" t="str">
        <f t="shared" si="16"/>
        <v>STEFAN KINAI SOLAGRATIA BUDIMAN</v>
      </c>
      <c r="C126" s="77">
        <v>0</v>
      </c>
      <c r="D126" s="52"/>
      <c r="E126" s="52"/>
      <c r="F126" s="52"/>
      <c r="G126" s="52"/>
      <c r="H126" s="52"/>
      <c r="I126" s="52"/>
      <c r="J126" s="52"/>
      <c r="K126" s="52"/>
      <c r="L126" s="52"/>
      <c r="M126" s="41">
        <f t="shared" si="18"/>
        <v>0</v>
      </c>
    </row>
    <row r="127" spans="1:13" x14ac:dyDescent="0.25">
      <c r="A127" s="42">
        <v>24</v>
      </c>
      <c r="B127" s="43" t="str">
        <f t="shared" si="16"/>
        <v>STEPHEN</v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25">
      <c r="A128" s="42">
        <v>25</v>
      </c>
      <c r="B128" s="43" t="str">
        <f t="shared" ref="B128:B129" si="19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25">
      <c r="A129" s="42">
        <v>26</v>
      </c>
      <c r="B129" s="43" t="str">
        <f t="shared" si="19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25">
      <c r="A132" s="64" t="s">
        <v>480</v>
      </c>
      <c r="B132" s="76"/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0">B11</f>
        <v>ASHLEY ANDERSON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0"/>
        <v>CAROLINE SANTOSO OPEK</v>
      </c>
      <c r="C136" s="77">
        <v>0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ref="M136:M160" si="21">IFERROR(ROUND(AVERAGE(C136:L136),2),"")</f>
        <v>0</v>
      </c>
    </row>
    <row r="137" spans="1:13" x14ac:dyDescent="0.25">
      <c r="A137" s="42">
        <v>3</v>
      </c>
      <c r="B137" s="43" t="str">
        <f t="shared" si="20"/>
        <v>CHARLOTTE VALESKA LORDANO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25">
      <c r="A138" s="42">
        <v>4</v>
      </c>
      <c r="B138" s="43" t="str">
        <f t="shared" si="20"/>
        <v>DANIEL MARCELLO TANNY</v>
      </c>
      <c r="C138" s="77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25">
      <c r="A139" s="42">
        <v>5</v>
      </c>
      <c r="B139" s="43" t="str">
        <f t="shared" si="20"/>
        <v>FARREL KEVIN GARDJITO</v>
      </c>
      <c r="C139" s="77">
        <v>0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41">
        <f t="shared" si="21"/>
        <v>0</v>
      </c>
    </row>
    <row r="140" spans="1:13" x14ac:dyDescent="0.25">
      <c r="A140" s="42">
        <v>6</v>
      </c>
      <c r="B140" s="43" t="str">
        <f t="shared" si="20"/>
        <v>FIDELIA MATHEA ULIANA SITORUS</v>
      </c>
      <c r="C140" s="77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25">
      <c r="A141" s="42">
        <v>7</v>
      </c>
      <c r="B141" s="43" t="str">
        <f t="shared" si="20"/>
        <v>JESLYN REIA LARANTUKA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25">
      <c r="A142" s="42">
        <v>8</v>
      </c>
      <c r="B142" s="43" t="str">
        <f t="shared" si="20"/>
        <v>JESSLYN YOVELA</v>
      </c>
      <c r="C142" s="77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25">
      <c r="A143" s="42">
        <v>9</v>
      </c>
      <c r="B143" s="43" t="str">
        <f t="shared" si="20"/>
        <v>JEVINT FELIXCIANO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25">
      <c r="A144" s="42">
        <v>10</v>
      </c>
      <c r="B144" s="43" t="str">
        <f t="shared" si="20"/>
        <v>JOSE JUAN SUSANTO</v>
      </c>
      <c r="C144" s="77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25">
      <c r="A145" s="42">
        <v>11</v>
      </c>
      <c r="B145" s="43" t="str">
        <f t="shared" si="20"/>
        <v>JOSEPHINE GISELLE WIDJAJA</v>
      </c>
      <c r="C145" s="77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25">
      <c r="A146" s="42">
        <v>12</v>
      </c>
      <c r="B146" s="43" t="str">
        <f t="shared" si="20"/>
        <v>KAYLIE JEDIDIAH ALVARO VILLAMOR</v>
      </c>
      <c r="C146" s="77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21"/>
        <v/>
      </c>
    </row>
    <row r="147" spans="1:13" x14ac:dyDescent="0.25">
      <c r="A147" s="42">
        <v>13</v>
      </c>
      <c r="B147" s="43" t="str">
        <f t="shared" si="20"/>
        <v>KEVIN CHESTER DELANO</v>
      </c>
      <c r="C147" s="77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25">
      <c r="A148" s="42">
        <v>14</v>
      </c>
      <c r="B148" s="43" t="str">
        <f t="shared" si="20"/>
        <v>KEVIN TANDIAN</v>
      </c>
      <c r="C148" s="77">
        <v>0</v>
      </c>
      <c r="D148" s="52"/>
      <c r="E148" s="52"/>
      <c r="F148" s="52"/>
      <c r="G148" s="52"/>
      <c r="H148" s="52"/>
      <c r="I148" s="52"/>
      <c r="J148" s="52"/>
      <c r="K148" s="52"/>
      <c r="L148" s="52"/>
      <c r="M148" s="41">
        <f t="shared" si="21"/>
        <v>0</v>
      </c>
    </row>
    <row r="149" spans="1:13" x14ac:dyDescent="0.25">
      <c r="A149" s="42">
        <v>15</v>
      </c>
      <c r="B149" s="43" t="str">
        <f t="shared" si="20"/>
        <v>KIARA DJUMALI</v>
      </c>
      <c r="C149" s="77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25">
      <c r="A150" s="42">
        <v>16</v>
      </c>
      <c r="B150" s="43" t="str">
        <f t="shared" si="20"/>
        <v>MATTHEW ASYER BENAYA BANGUN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25">
      <c r="A151" s="42">
        <v>17</v>
      </c>
      <c r="B151" s="43" t="str">
        <f t="shared" si="20"/>
        <v>NATHASIA ARDELIA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25">
      <c r="A152" s="42">
        <v>18</v>
      </c>
      <c r="B152" s="43" t="str">
        <f t="shared" si="20"/>
        <v>NICHOLAS RAFLI</v>
      </c>
      <c r="C152" s="77">
        <v>0</v>
      </c>
      <c r="D152" s="52"/>
      <c r="E152" s="52"/>
      <c r="F152" s="52"/>
      <c r="G152" s="52"/>
      <c r="H152" s="52"/>
      <c r="I152" s="52"/>
      <c r="J152" s="52"/>
      <c r="K152" s="52"/>
      <c r="L152" s="52"/>
      <c r="M152" s="41">
        <f t="shared" si="21"/>
        <v>0</v>
      </c>
    </row>
    <row r="153" spans="1:13" x14ac:dyDescent="0.25">
      <c r="A153" s="42">
        <v>19</v>
      </c>
      <c r="B153" s="43" t="str">
        <f t="shared" si="20"/>
        <v>RAINER DYLAN ELIAS</v>
      </c>
      <c r="C153" s="77">
        <v>0</v>
      </c>
      <c r="D153" s="52"/>
      <c r="E153" s="52"/>
      <c r="F153" s="52"/>
      <c r="G153" s="52"/>
      <c r="H153" s="52"/>
      <c r="I153" s="52"/>
      <c r="J153" s="52"/>
      <c r="K153" s="52"/>
      <c r="L153" s="52"/>
      <c r="M153" s="41">
        <f t="shared" si="21"/>
        <v>0</v>
      </c>
    </row>
    <row r="154" spans="1:13" x14ac:dyDescent="0.25">
      <c r="A154" s="42">
        <v>20</v>
      </c>
      <c r="B154" s="43" t="str">
        <f t="shared" si="20"/>
        <v>REINO JOSEPH SETYAWAN</v>
      </c>
      <c r="C154" s="77">
        <v>0</v>
      </c>
      <c r="D154" s="52"/>
      <c r="E154" s="52"/>
      <c r="F154" s="52"/>
      <c r="G154" s="52"/>
      <c r="H154" s="52"/>
      <c r="I154" s="52"/>
      <c r="J154" s="52"/>
      <c r="K154" s="52"/>
      <c r="L154" s="52"/>
      <c r="M154" s="41">
        <f t="shared" si="21"/>
        <v>0</v>
      </c>
    </row>
    <row r="155" spans="1:13" x14ac:dyDescent="0.25">
      <c r="A155" s="42">
        <v>21</v>
      </c>
      <c r="B155" s="43" t="str">
        <f t="shared" si="20"/>
        <v>RICHARD TRIHADI</v>
      </c>
      <c r="C155" s="77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1"/>
        <v/>
      </c>
    </row>
    <row r="156" spans="1:13" x14ac:dyDescent="0.25">
      <c r="A156" s="42">
        <v>22</v>
      </c>
      <c r="B156" s="43" t="str">
        <f t="shared" si="20"/>
        <v>SHARON ANGELICA TAN</v>
      </c>
      <c r="C156" s="77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1"/>
        <v/>
      </c>
    </row>
    <row r="157" spans="1:13" x14ac:dyDescent="0.25">
      <c r="A157" s="42">
        <v>23</v>
      </c>
      <c r="B157" s="43" t="str">
        <f t="shared" si="20"/>
        <v>STEFAN KINAI SOLAGRATIA BUDIMAN</v>
      </c>
      <c r="C157" s="77">
        <v>0</v>
      </c>
      <c r="D157" s="52"/>
      <c r="E157" s="52"/>
      <c r="F157" s="52"/>
      <c r="G157" s="52"/>
      <c r="H157" s="52"/>
      <c r="I157" s="52"/>
      <c r="J157" s="52"/>
      <c r="K157" s="52"/>
      <c r="L157" s="52"/>
      <c r="M157" s="41">
        <f t="shared" si="21"/>
        <v>0</v>
      </c>
    </row>
    <row r="158" spans="1:13" x14ac:dyDescent="0.25">
      <c r="A158" s="42">
        <v>24</v>
      </c>
      <c r="B158" s="43" t="str">
        <f t="shared" si="20"/>
        <v>STEPHEN</v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25">
      <c r="A159" s="42">
        <v>25</v>
      </c>
      <c r="B159" s="43" t="str">
        <f t="shared" ref="B159:B160" si="22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25">
      <c r="A160" s="42">
        <v>26</v>
      </c>
      <c r="B160" s="43" t="str">
        <f t="shared" si="22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3">B11</f>
        <v>ASHLEY ANDERSON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3"/>
        <v>CAROLINE SANTOSO OPEK</v>
      </c>
      <c r="C167" s="77">
        <v>0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ref="M167:M191" si="24">IFERROR(ROUND(AVERAGE(C167:L167),2),"")</f>
        <v>0</v>
      </c>
    </row>
    <row r="168" spans="1:13" x14ac:dyDescent="0.25">
      <c r="A168" s="42">
        <v>3</v>
      </c>
      <c r="B168" s="43" t="str">
        <f t="shared" si="23"/>
        <v>CHARLOTTE VALESKA LORDANO</v>
      </c>
      <c r="C168" s="77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25">
      <c r="A169" s="42">
        <v>4</v>
      </c>
      <c r="B169" s="43" t="str">
        <f t="shared" si="23"/>
        <v>DANIEL MARCELLO TANNY</v>
      </c>
      <c r="C169" s="77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25">
      <c r="A170" s="42">
        <v>5</v>
      </c>
      <c r="B170" s="43" t="str">
        <f t="shared" si="23"/>
        <v>FARREL KEVIN GARDJITO</v>
      </c>
      <c r="C170" s="77">
        <v>0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24"/>
        <v>0</v>
      </c>
    </row>
    <row r="171" spans="1:13" x14ac:dyDescent="0.25">
      <c r="A171" s="42">
        <v>6</v>
      </c>
      <c r="B171" s="43" t="str">
        <f t="shared" si="23"/>
        <v>FIDELIA MATHEA ULIANA SITORUS</v>
      </c>
      <c r="C171" s="77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25">
      <c r="A172" s="42">
        <v>7</v>
      </c>
      <c r="B172" s="43" t="str">
        <f t="shared" si="23"/>
        <v>JESLYN REIA LARANTUKA</v>
      </c>
      <c r="C172" s="77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25">
      <c r="A173" s="42">
        <v>8</v>
      </c>
      <c r="B173" s="43" t="str">
        <f t="shared" si="23"/>
        <v>JESSLYN YOVELA</v>
      </c>
      <c r="C173" s="77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25">
      <c r="A174" s="42">
        <v>9</v>
      </c>
      <c r="B174" s="43" t="str">
        <f t="shared" si="23"/>
        <v>JEVINT FELIXCIANO</v>
      </c>
      <c r="C174" s="77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25">
      <c r="A175" s="42">
        <v>10</v>
      </c>
      <c r="B175" s="43" t="str">
        <f t="shared" si="23"/>
        <v>JOSE JUAN SUSANTO</v>
      </c>
      <c r="C175" s="77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25">
      <c r="A176" s="42">
        <v>11</v>
      </c>
      <c r="B176" s="43" t="str">
        <f t="shared" si="23"/>
        <v>JOSEPHINE GISELLE WIDJAJA</v>
      </c>
      <c r="C176" s="77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25">
      <c r="A177" s="42">
        <v>12</v>
      </c>
      <c r="B177" s="43" t="str">
        <f t="shared" si="23"/>
        <v>KAYLIE JEDIDIAH ALVARO VILLAMOR</v>
      </c>
      <c r="C177" s="77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4"/>
        <v/>
      </c>
    </row>
    <row r="178" spans="1:13" x14ac:dyDescent="0.25">
      <c r="A178" s="42">
        <v>13</v>
      </c>
      <c r="B178" s="43" t="str">
        <f t="shared" si="23"/>
        <v>KEVIN CHESTER DELANO</v>
      </c>
      <c r="C178" s="77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25">
      <c r="A179" s="42">
        <v>14</v>
      </c>
      <c r="B179" s="43" t="str">
        <f t="shared" si="23"/>
        <v>KEVIN TANDIAN</v>
      </c>
      <c r="C179" s="77">
        <v>0</v>
      </c>
      <c r="D179" s="52"/>
      <c r="E179" s="52"/>
      <c r="F179" s="52"/>
      <c r="G179" s="52"/>
      <c r="H179" s="52"/>
      <c r="I179" s="52"/>
      <c r="J179" s="52"/>
      <c r="K179" s="52"/>
      <c r="L179" s="52"/>
      <c r="M179" s="41">
        <f t="shared" si="24"/>
        <v>0</v>
      </c>
    </row>
    <row r="180" spans="1:13" x14ac:dyDescent="0.25">
      <c r="A180" s="42">
        <v>15</v>
      </c>
      <c r="B180" s="43" t="str">
        <f t="shared" si="23"/>
        <v>KIARA DJUMALI</v>
      </c>
      <c r="C180" s="77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25">
      <c r="A181" s="42">
        <v>16</v>
      </c>
      <c r="B181" s="43" t="str">
        <f t="shared" si="23"/>
        <v>MATTHEW ASYER BENAYA BANGUN</v>
      </c>
      <c r="C181" s="77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25">
      <c r="A182" s="42">
        <v>17</v>
      </c>
      <c r="B182" s="43" t="str">
        <f t="shared" si="23"/>
        <v>NATHASIA ARDELIA</v>
      </c>
      <c r="C182" s="77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25">
      <c r="A183" s="42">
        <v>18</v>
      </c>
      <c r="B183" s="43" t="str">
        <f t="shared" si="23"/>
        <v>NICHOLAS RAFLI</v>
      </c>
      <c r="C183" s="77">
        <v>0</v>
      </c>
      <c r="D183" s="52"/>
      <c r="E183" s="52"/>
      <c r="F183" s="52"/>
      <c r="G183" s="52"/>
      <c r="H183" s="52"/>
      <c r="I183" s="52"/>
      <c r="J183" s="52"/>
      <c r="K183" s="52"/>
      <c r="L183" s="52"/>
      <c r="M183" s="41">
        <f t="shared" si="24"/>
        <v>0</v>
      </c>
    </row>
    <row r="184" spans="1:13" x14ac:dyDescent="0.25">
      <c r="A184" s="42">
        <v>19</v>
      </c>
      <c r="B184" s="43" t="str">
        <f t="shared" si="23"/>
        <v>RAINER DYLAN ELIAS</v>
      </c>
      <c r="C184" s="77">
        <v>0</v>
      </c>
      <c r="D184" s="52"/>
      <c r="E184" s="52"/>
      <c r="F184" s="52"/>
      <c r="G184" s="52"/>
      <c r="H184" s="52"/>
      <c r="I184" s="52"/>
      <c r="J184" s="52"/>
      <c r="K184" s="52"/>
      <c r="L184" s="52"/>
      <c r="M184" s="41">
        <f t="shared" si="24"/>
        <v>0</v>
      </c>
    </row>
    <row r="185" spans="1:13" x14ac:dyDescent="0.25">
      <c r="A185" s="42">
        <v>20</v>
      </c>
      <c r="B185" s="43" t="str">
        <f t="shared" si="23"/>
        <v>REINO JOSEPH SETYAWAN</v>
      </c>
      <c r="C185" s="77">
        <v>0</v>
      </c>
      <c r="D185" s="52"/>
      <c r="E185" s="52"/>
      <c r="F185" s="52"/>
      <c r="G185" s="52"/>
      <c r="H185" s="52"/>
      <c r="I185" s="52"/>
      <c r="J185" s="52"/>
      <c r="K185" s="52"/>
      <c r="L185" s="52"/>
      <c r="M185" s="41">
        <f t="shared" si="24"/>
        <v>0</v>
      </c>
    </row>
    <row r="186" spans="1:13" x14ac:dyDescent="0.25">
      <c r="A186" s="42">
        <v>21</v>
      </c>
      <c r="B186" s="43" t="str">
        <f t="shared" si="23"/>
        <v>RICHARD TRIHADI</v>
      </c>
      <c r="C186" s="77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4"/>
        <v/>
      </c>
    </row>
    <row r="187" spans="1:13" x14ac:dyDescent="0.25">
      <c r="A187" s="42">
        <v>22</v>
      </c>
      <c r="B187" s="43" t="str">
        <f t="shared" si="23"/>
        <v>SHARON ANGELICA TAN</v>
      </c>
      <c r="C187" s="77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4"/>
        <v/>
      </c>
    </row>
    <row r="188" spans="1:13" x14ac:dyDescent="0.25">
      <c r="A188" s="42">
        <v>23</v>
      </c>
      <c r="B188" s="43" t="str">
        <f t="shared" si="23"/>
        <v>STEFAN KINAI SOLAGRATIA BUDIMAN</v>
      </c>
      <c r="C188" s="77">
        <v>0</v>
      </c>
      <c r="D188" s="52"/>
      <c r="E188" s="52"/>
      <c r="F188" s="52"/>
      <c r="G188" s="52"/>
      <c r="H188" s="52"/>
      <c r="I188" s="52"/>
      <c r="J188" s="52"/>
      <c r="K188" s="52"/>
      <c r="L188" s="52"/>
      <c r="M188" s="41">
        <f t="shared" si="24"/>
        <v>0</v>
      </c>
    </row>
    <row r="189" spans="1:13" x14ac:dyDescent="0.25">
      <c r="A189" s="42">
        <v>24</v>
      </c>
      <c r="B189" s="43" t="str">
        <f t="shared" si="23"/>
        <v>STEPHEN</v>
      </c>
      <c r="C189" s="77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25">
      <c r="A190" s="42">
        <v>25</v>
      </c>
      <c r="B190" s="43" t="str">
        <f t="shared" ref="B190:B191" si="25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25">
      <c r="A191" s="42">
        <v>26</v>
      </c>
      <c r="B191" s="43" t="str">
        <f t="shared" si="25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WiEyUdEPhPcGUQ3iQjgwqir2uqPvu78IFTxS48JSvQ04dx0g+b104bsk2IGVngCuRAvth7yY7S86p3nvl+gjZg==" saltValue="unlpTwfEIZzIH4ALhj5M5g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10" zoomScale="75" zoomScaleNormal="75" workbookViewId="0">
      <selection activeCell="B163" sqref="B163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9.4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ASHLEY ANDERSON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CAROLINE SANTOSO OPEK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CHARLOTTE VALESKA LORDANO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DANIEL MARCELLO TANNY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KEVIN GARDJITO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FIDELIA MATHEA ULIANA SITORUS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JESLYN REIA LARANTUKA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JESSLYN YOVELA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JEVINT FELIXCIANO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JOSE JUAN SUSANTO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JOSEPHINE GISELLE WIDJAJA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KAYLIE JEDIDIAH ALVARO VILLAMOR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KEVIN CHESTER DELANO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KEVIN TANDIAN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KIARA DJUMALI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MATTHEW ASYER BENAYA BANGUN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NATHASIA ARDELIA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NICHOLAS RAFLI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RAINER DYLAN ELIAS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REINO JOSEPH SETYAWAN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RICHARD TRIHADI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SHARON ANGELICA TAN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STEFAN KINAI SOLAGRATIA BUDIMAN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STEPHEN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ASHLEY ANDERSON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CAROLINE SANTOSO OPEK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CHARLOTTE VALESKA LORDANO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DANIEL MARCELLO TANNY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FARREL KEVIN GARDJITO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FIDELIA MATHEA ULIANA SITORUS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JESLYN REIA LARANTUKA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JESSLYN YOVELA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JEVINT FELIXCIANO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JOSE JUAN SUSANTO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JOSEPHINE GISELLE WIDJAJA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KAYLIE JEDIDIAH ALVARO VILLAMOR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KEVIN CHESTER DELANO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KEVIN TANDIAN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KIARA DJUMALI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MATTHEW ASYER BENAYA BANGUN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NATHASIA ARDELIA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NICHOLAS RAFLI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RAINER DYLAN ELIAS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REINO JOSEPH SETYAWAN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RICHARD TRIHADI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SHARON ANGELICA TAN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STEFAN KINAI SOLAGRATIA BUDIMAN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STEPHEN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ASHLEY ANDERSON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CAROLINE SANTOSO OPEK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CHARLOTTE VALESKA LORDANO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DANIEL MARCELLO TANNY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FARREL KEVIN GARDJITO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FIDELIA MATHEA ULIANA SITORUS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JESLYN REIA LARANTUKA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JESSLYN YOVELA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JEVINT FELIXCIANO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JOSE JUAN SUSANTO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JOSEPHINE GISELLE WIDJAJA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KAYLIE JEDIDIAH ALVARO VILLAMOR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KEVIN CHESTER DELANO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KEVIN TANDIAN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KIARA DJUMALI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MATTHEW ASYER BENAYA BANGUN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NATHASIA ARDELIA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NICHOLAS RAFLI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RAINER DYLAN ELIAS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REINO JOSEPH SETYAWAN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RICHARD TRIHADI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SHARON ANGELICA TAN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STEFAN KINAI SOLAGRATIA BUDIMAN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STEPHEN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ASHLEY ANDERSON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CAROLINE SANTOSO OPEK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CHARLOTTE VALESKA LORDANO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DANIEL MARCELLO TANNY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FARREL KEVIN GARDJITO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FIDELIA MATHEA ULIANA SITORUS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JESLYN REIA LARANTUKA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JESSLYN YOVELA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JEVINT FELIXCIANO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JOSE JUAN SUSANTO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JOSEPHINE GISELLE WIDJAJA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KAYLIE JEDIDIAH ALVARO VILLAMOR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KEVIN CHESTER DELANO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KEVIN TANDIAN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KIARA DJUMALI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MATTHEW ASYER BENAYA BANGUN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NATHASIA ARDELIA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NICHOLAS RAFLI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RAINER DYLAN ELIAS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REINO JOSEPH SETYAWAN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RICHARD TRIHADI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SHARON ANGELICA TAN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STEFAN KINAI SOLAGRATIA BUDIMAN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STEPHEN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ASHLEY ANDERSON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CAROLINE SANTOSO OPEK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CHARLOTTE VALESKA LORDANO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DANIEL MARCELLO TANNY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FARREL KEVIN GARDJITO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FIDELIA MATHEA ULIANA SITORUS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JESLYN REIA LARANTUKA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JESSLYN YOVELA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JEVINT FELIXCIANO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JOSE JUAN SUSANTO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JOSEPHINE GISELLE WIDJAJA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KAYLIE JEDIDIAH ALVARO VILLAMOR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KEVIN CHESTER DELANO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KEVIN TANDIAN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KIARA DJUMALI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MATTHEW ASYER BENAYA BANGUN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NATHASIA ARDELIA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NICHOLAS RAFLI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RAINER DYLAN ELIAS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REINO JOSEPH SETYAWAN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RICHARD TRIHADI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SHARON ANGELICA TAN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STEFAN KINAI SOLAGRATIA BUDIMAN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STEPHEN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ASHLEY ANDERSON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CAROLINE SANTOSO OPEK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CHARLOTTE VALESKA LORDANO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DANIEL MARCELLO TANNY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FARREL KEVIN GARDJITO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FIDELIA MATHEA ULIANA SITORUS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JESLYN REIA LARANTUKA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JESSLYN YOVELA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JEVINT FELIXCIANO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JOSE JUAN SUSANTO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JOSEPHINE GISELLE WIDJAJA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KAYLIE JEDIDIAH ALVARO VILLAMOR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KEVIN CHESTER DELANO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KEVIN TANDIAN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KIARA DJUMALI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MATTHEW ASYER BENAYA BANGUN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NATHASIA ARDELIA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NICHOLAS RAFLI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RAINER DYLAN ELIAS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REINO JOSEPH SETYAWAN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RICHARD TRIHADI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SHARON ANGELICA TAN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STEFAN KINAI SOLAGRATIA BUDIMAN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STEPHEN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workbookViewId="0">
      <selection activeCell="F42" sqref="F4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9.4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ASHLEY ANDERSON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CAROLINE SANTOSO OPEK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CHARLOTTE VALESKA LORDANO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DANIEL MARCELLO TANNY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KEVIN GARDJITO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FIDELIA MATHEA ULIANA SITORUS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JESLYN REIA LARANTUKA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JESSLYN YOVELA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JEVINT FELIXCIANO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JOSE JUAN SUSANTO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JOSEPHINE GISELLE WIDJAJA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KAYLIE JEDIDIAH ALVARO VILLAMOR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KEVIN CHESTER DELANO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KEVIN TANDIAN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KIARA DJUMALI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MATTHEW ASYER BENAYA BANGUN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NATHASIA ARDELIA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NICHOLAS RAFLI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RAINER DYLAN ELIAS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REINO JOSEPH SETYAWAN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RICHARD TRIHADI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SHARON ANGELICA TAN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STEFAN KINAI SOLAGRATIA BUDIMAN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STEPHEN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ASHLEY ANDERSON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25">
      <c r="A43" s="42">
        <v>2</v>
      </c>
      <c r="B43" s="43" t="str">
        <f t="shared" si="12"/>
        <v>CAROLINE SANTOSO OPEK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CHARLOTTE VALESKA LORDANO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DANIEL MARCELLO TANNY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FARREL KEVIN GARDJITO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FIDELIA MATHEA ULIANA SITORUS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JESLYN REIA LARANTUKA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JESSLYN YOVELA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JEVINT FELIXCIANO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JOSE JUAN SUSANTO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JOSEPHINE GISELLE WIDJAJA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KAYLIE JEDIDIAH ALVARO VILLAMOR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KEVIN CHESTER DELANO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KEVIN TANDIAN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KIARA DJUMALI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MATTHEW ASYER BENAYA BANGUN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NATHASIA ARDELIA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NICHOLAS RAFLI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RAINER DYLAN ELIAS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REINO JOSEPH SETYAWAN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RICHARD TRIHADI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SHARON ANGELICA TAN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STEFAN KINAI SOLAGRATIA BUDIMAN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STEPHEN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ASHLEY ANDERSON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CAROLINE SANTOSO OPEK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CHARLOTTE VALESKA LORDANO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DANIEL MARCELLO TANNY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FARREL KEVIN GARDJITO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FIDELIA MATHEA ULIANA SITORUS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JESLYN REIA LARANTUKA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JESSLYN YOVELA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JEVINT FELIXCIANO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JOSE JUAN SUSANTO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JOSEPHINE GISELLE WIDJAJA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KAYLIE JEDIDIAH ALVARO VILLAMOR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KEVIN CHESTER DELANO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KEVIN TANDIAN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KIARA DJUMALI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MATTHEW ASYER BENAYA BANGUN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NATHASIA ARDELIA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NICHOLAS RAFLI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RAINER DYLAN ELIAS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REINO JOSEPH SETYAWAN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RICHARD TRIHADI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SHARON ANGELICA TAN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STEFAN KINAI SOLAGRATIA BUDIMAN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>STEPHEN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ASHLEY ANDERSON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CAROLINE SANTOSO OPEK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CHARLOTTE VALESKA LORDANO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DANIEL MARCELLO TANNY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FARREL KEVIN GARDJITO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FIDELIA MATHEA ULIANA SITORUS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JESLYN REIA LARANTUKA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JESSLYN YOVELA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JEVINT FELIXCIANO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JOSE JUAN SUSANTO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JOSEPHINE GISELLE WIDJAJA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KAYLIE JEDIDIAH ALVARO VILLAMOR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KEVIN CHESTER DELANO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KEVIN TANDIAN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KIARA DJUMALI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MATTHEW ASYER BENAYA BANGUN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NATHASIA ARDELIA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NICHOLAS RAFLI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RAINER DYLAN ELIAS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REINO JOSEPH SETYAWAN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RICHARD TRIHADI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SHARON ANGELICA TAN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STEFAN KINAI SOLAGRATIA BUDIMAN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>STEPHEN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ASHLEY ANDERSON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CAROLINE SANTOSO OPEK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CHARLOTTE VALESKA LORDANO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DANIEL MARCELLO TANNY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FARREL KEVIN GARDJITO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FIDELIA MATHEA ULIANA SITORUS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JESLYN REIA LARANTUKA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JESSLYN YOVELA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JEVINT FELIXCIANO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JOSE JUAN SUSANTO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JOSEPHINE GISELLE WIDJAJA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KAYLIE JEDIDIAH ALVARO VILLAMOR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KEVIN CHESTER DELANO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KEVIN TANDIAN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KIARA DJUMALI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MATTHEW ASYER BENAYA BANGUN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NATHASIA ARDELIA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NICHOLAS RAFLI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RAINER DYLAN ELIAS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REINO JOSEPH SETYAWAN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RICHARD TRIHADI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SHARON ANGELICA TAN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STEFAN KINAI SOLAGRATIA BUDIMAN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>STEPHEN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ASHLEY ANDERSON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CAROLINE SANTOSO OPEK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CHARLOTTE VALESKA LORDANO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DANIEL MARCELLO TANNY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FARREL KEVIN GARDJITO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FIDELIA MATHEA ULIANA SITORUS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JESLYN REIA LARANTUKA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JESSLYN YOVELA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JEVINT FELIXCIANO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JOSE JUAN SUSANTO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JOSEPHINE GISELLE WIDJAJA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KAYLIE JEDIDIAH ALVARO VILLAMOR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KEVIN CHESTER DELANO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KEVIN TANDIAN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KIARA DJUMALI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MATTHEW ASYER BENAYA BANGUN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NATHASIA ARDELIA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NICHOLAS RAFLI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RAINER DYLAN ELIAS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REINO JOSEPH SETYAWAN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RICHARD TRIHADI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SHARON ANGELICA TAN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STEFAN KINAI SOLAGRATIA BUDIMAN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>STEPHEN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45" sqref="E45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9.4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ASHLEY ANDERSON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CAROLINE SANTOSO OPEK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CHARLOTTE VALESKA LORDANO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DANIEL MARCELLO TANNY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FARREL KEVIN GARDJITO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FIDELIA MATHEA ULIANA SITORUS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JESLYN REIA LARANTUKA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JESSLYN YOVELA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JEVINT FELIXCIANO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JOSE JUAN SUSANTO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JOSEPHINE GISELLE WIDJAJA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KAYLIE JEDIDIAH ALVARO VILLAMOR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KEVIN CHESTER DELANO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KEVIN TANDIAN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KIARA DJUMALI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MATTHEW ASYER BENAYA BANGUN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NATHASIA ARDELIA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NICHOLAS RAFLI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RAINER DYLAN ELIAS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REINO JOSEPH SETYAWAN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RICHARD TRIHADI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SHARON ANGELICA TAN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STEFAN KINAI SOLAGRATIA BUDIMAN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STEPHEN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ASHLEY ANDERSON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CAROLINE SANTOSO OPEK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CHARLOTTE VALESKA LORDANO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25">
      <c r="A45" s="42">
        <v>4</v>
      </c>
      <c r="B45" s="43" t="str">
        <f t="shared" si="10"/>
        <v>DANIEL MARCELLO TANNY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FARREL KEVIN GARDJITO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FIDELIA MATHEA ULIANA SITORUS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JESLYN REIA LARANTUKA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JESSLYN YOVELA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JEVINT FELIXCIANO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JOSE JUAN SUSANTO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JOSEPHINE GISELLE WIDJAJA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KAYLIE JEDIDIAH ALVARO VILLAMOR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KEVIN CHESTER DELANO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KEVIN TANDIAN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KIARA DJUMALI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MATTHEW ASYER BENAYA BANGUN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NATHASIA ARDELIA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NICHOLAS RAFLI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RAINER DYLAN ELIAS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REINO JOSEPH SETYAWAN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RICHARD TRIHADI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SHARON ANGELICA TAN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STEFAN KINAI SOLAGRATIA BUDIMAN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STEPHEN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ASHLEY ANDERSON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CAROLINE SANTOSO OPEK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CHARLOTTE VALESKA LORDANO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DANIEL MARCELLO TANNY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FARREL KEVIN GARDJITO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FIDELIA MATHEA ULIANA SITORUS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JESLYN REIA LARANTUKA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JESSLYN YOVELA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JEVINT FELIXCIANO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JOSE JUAN SUSANTO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JOSEPHINE GISELLE WIDJAJA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KAYLIE JEDIDIAH ALVARO VILLAMOR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KEVIN CHESTER DELANO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KEVIN TANDIAN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KIARA DJUMALI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MATTHEW ASYER BENAYA BANGUN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NATHASIA ARDELIA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NICHOLAS RAFLI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RAINER DYLAN ELIAS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REINO JOSEPH SETYAWAN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RICHARD TRIHADI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SHARON ANGELICA TAN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STEFAN KINAI SOLAGRATIA BUDIMAN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STEPHEN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ASHLEY ANDERSON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CAROLINE SANTOSO OPEK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CHARLOTTE VALESKA LORDANO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DANIEL MARCELLO TANNY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FARREL KEVIN GARDJITO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FIDELIA MATHEA ULIANA SITORUS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JESLYN REIA LARANTUKA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JESSLYN YOVELA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JEVINT FELIXCIANO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JOSE JUAN SUSANTO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JOSEPHINE GISELLE WIDJAJA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KAYLIE JEDIDIAH ALVARO VILLAMOR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KEVIN CHESTER DELANO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KEVIN TANDIAN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KIARA DJUMALI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MATTHEW ASYER BENAYA BANGUN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NATHASIA ARDELIA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NICHOLAS RAFLI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RAINER DYLAN ELIAS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REINO JOSEPH SETYAWAN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RICHARD TRIHADI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SHARON ANGELICA TAN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STEFAN KINAI SOLAGRATIA BUDIMAN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STEPHEN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ASHLEY ANDERSON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CAROLINE SANTOSO OPEK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CHARLOTTE VALESKA LORDANO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DANIEL MARCELLO TANNY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FARREL KEVIN GARDJITO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FIDELIA MATHEA ULIANA SITORUS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JESLYN REIA LARANTUKA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JESSLYN YOVELA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JEVINT FELIXCIANO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JOSE JUAN SUSANTO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JOSEPHINE GISELLE WIDJAJA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KAYLIE JEDIDIAH ALVARO VILLAMOR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KEVIN CHESTER DELANO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KEVIN TANDIAN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KIARA DJUMALI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MATTHEW ASYER BENAYA BANGUN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NATHASIA ARDELIA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NICHOLAS RAFLI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RAINER DYLAN ELIAS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REINO JOSEPH SETYAWAN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RICHARD TRIHADI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SHARON ANGELICA TAN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STEFAN KINAI SOLAGRATIA BUDIMAN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STEPHEN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ASHLEY ANDERSON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CAROLINE SANTOSO OPEK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CHARLOTTE VALESKA LORDANO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DANIEL MARCELLO TANNY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FARREL KEVIN GARDJITO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FIDELIA MATHEA ULIANA SITORUS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JESLYN REIA LARANTUKA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JESSLYN YOVELA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JEVINT FELIXCIANO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JOSE JUAN SUSANTO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JOSEPHINE GISELLE WIDJAJA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KAYLIE JEDIDIAH ALVARO VILLAMOR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KEVIN CHESTER DELANO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KEVIN TANDIAN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KIARA DJUMALI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MATTHEW ASYER BENAYA BANGUN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NATHASIA ARDELIA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NICHOLAS RAFLI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RAINER DYLAN ELIAS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REINO JOSEPH SETYAWAN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RICHARD TRIHADI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SHARON ANGELICA TAN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STEFAN KINAI SOLAGRATIA BUDIMAN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STEPHEN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70" zoomScaleNormal="70" workbookViewId="0">
      <selection activeCell="D22" sqref="D2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6" width="13.28515625" style="39" customWidth="1"/>
    <col min="7" max="7" width="14" style="39" customWidth="1"/>
    <col min="8" max="16384" width="9.140625" style="39"/>
  </cols>
  <sheetData>
    <row r="1" spans="1:8" x14ac:dyDescent="0.25">
      <c r="A1" s="86" t="s">
        <v>267</v>
      </c>
      <c r="B1" s="86"/>
      <c r="C1" s="86"/>
      <c r="D1" s="86"/>
      <c r="E1" s="86"/>
      <c r="F1" s="86"/>
      <c r="G1" s="86"/>
    </row>
    <row r="2" spans="1:8" x14ac:dyDescent="0.25">
      <c r="A2" s="86" t="s">
        <v>0</v>
      </c>
      <c r="B2" s="86"/>
      <c r="C2" s="86"/>
      <c r="D2" s="86"/>
      <c r="E2" s="86"/>
      <c r="F2" s="86"/>
      <c r="G2" s="86"/>
    </row>
    <row r="3" spans="1:8" x14ac:dyDescent="0.25">
      <c r="A3" s="86"/>
      <c r="B3" s="86"/>
      <c r="C3" s="86"/>
      <c r="D3" s="86"/>
      <c r="E3" s="86"/>
      <c r="F3" s="86"/>
      <c r="G3" s="86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9.4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Seni Budaya (Drawing)</v>
      </c>
      <c r="E6" s="40"/>
    </row>
    <row r="7" spans="1:8" x14ac:dyDescent="0.25">
      <c r="A7" s="40" t="s">
        <v>3</v>
      </c>
      <c r="B7" s="50" t="str">
        <f>": "&amp;Input!D15</f>
        <v>: Suparyono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ASHLEY ANDERSON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CAROLINE SANTOSO OPEK</v>
      </c>
      <c r="C11" s="42">
        <f>'Term 1'!M12</f>
        <v>84</v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CHARLOTTE VALESKA LORDANO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DANIEL MARCELLO TANNY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FARREL KEVIN GARDJITO</v>
      </c>
      <c r="C14" s="42">
        <f>'Term 1'!M15</f>
        <v>79.2</v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FIDELIA MATHEA ULIANA SITORUS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JESLYN REIA LARANTUKA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JESSLYN YOVELA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JEVINT FELIXCIANO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JOSE JUAN SUSANTO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JOSEPHINE GISELLE WIDJAJA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KAYLIE JEDIDIAH ALVARO VILLAMOR</v>
      </c>
      <c r="C21" s="42" t="str">
        <f>'Term 1'!M22</f>
        <v/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KEVIN CHESTER DELANO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KEVIN TANDIAN</v>
      </c>
      <c r="C23" s="42">
        <f>'Term 1'!M24</f>
        <v>82</v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KIARA DJUMALI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MATTHEW ASYER BENAYA BANGUN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NATHASIA ARDELIA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NICHOLAS RAFLI</v>
      </c>
      <c r="C27" s="42">
        <f>'Term 1'!M28</f>
        <v>78.8</v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RAINER DYLAN ELIAS</v>
      </c>
      <c r="C28" s="42">
        <f>'Term 1'!M29</f>
        <v>82.7</v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REINO JOSEPH SETYAWAN</v>
      </c>
      <c r="C29" s="42">
        <f>'Term 1'!M30</f>
        <v>32.4</v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RICHARD TRIHADI</v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SHARON ANGELICA TAN</v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STEFAN KINAI SOLAGRATIA BUDIMAN</v>
      </c>
      <c r="C32" s="42">
        <f>'Term 1'!M33</f>
        <v>83.4</v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>STEPHEN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5">
        <f ca="1">NOW()</f>
        <v>43376.670065046295</v>
      </c>
      <c r="H36" s="85"/>
      <c r="I36" s="85"/>
    </row>
    <row r="37" spans="1:9" x14ac:dyDescent="0.25">
      <c r="G37" s="44" t="s">
        <v>9</v>
      </c>
    </row>
    <row r="40" spans="1:9" x14ac:dyDescent="0.25">
      <c r="G40" s="44" t="str">
        <f>Input!D15</f>
        <v>Suparyono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2018-10-03T09:05:26Z</dcterms:modified>
</cp:coreProperties>
</file>