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M174"/>
  <c r="M173"/>
  <c r="M172"/>
  <c r="M171"/>
  <c r="M170"/>
  <c r="M169"/>
  <c r="M168"/>
  <c r="M167"/>
  <c r="M166"/>
  <c r="M157"/>
  <c r="F33"/>
  <c r="M156"/>
  <c r="F32"/>
  <c r="M155"/>
  <c r="F31"/>
  <c r="M154"/>
  <c r="F30"/>
  <c r="M153"/>
  <c r="F29"/>
  <c r="M152"/>
  <c r="F28"/>
  <c r="M151"/>
  <c r="F27"/>
  <c r="M150"/>
  <c r="F26"/>
  <c r="M149"/>
  <c r="F25"/>
  <c r="M148"/>
  <c r="F24"/>
  <c r="M147"/>
  <c r="F23"/>
  <c r="M146"/>
  <c r="F22"/>
  <c r="M145"/>
  <c r="F21"/>
  <c r="M144"/>
  <c r="M143"/>
  <c r="M142"/>
  <c r="M141"/>
  <c r="M140"/>
  <c r="M139"/>
  <c r="M138"/>
  <c r="M137"/>
  <c r="M136"/>
  <c r="M135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E30"/>
  <c r="M122"/>
  <c r="E29"/>
  <c r="M121"/>
  <c r="E28"/>
  <c r="M120"/>
  <c r="E27"/>
  <c r="M119"/>
  <c r="E26"/>
  <c r="M118"/>
  <c r="E25"/>
  <c r="M117"/>
  <c r="E24"/>
  <c r="M116"/>
  <c r="E23"/>
  <c r="M115"/>
  <c r="E22"/>
  <c r="M114"/>
  <c r="E21"/>
  <c r="M113"/>
  <c r="M112"/>
  <c r="M111"/>
  <c r="M110"/>
  <c r="M109"/>
  <c r="M108"/>
  <c r="M107"/>
  <c r="M106"/>
  <c r="M105"/>
  <c r="M104"/>
  <c r="M92"/>
  <c r="D30"/>
  <c r="M91"/>
  <c r="D29"/>
  <c r="M90"/>
  <c r="D28"/>
  <c r="M89"/>
  <c r="D27"/>
  <c r="M88"/>
  <c r="D26"/>
  <c r="M87"/>
  <c r="D25"/>
  <c r="M86"/>
  <c r="D24"/>
  <c r="M85"/>
  <c r="D23"/>
  <c r="M84"/>
  <c r="D22"/>
  <c r="M83"/>
  <c r="D21"/>
  <c r="M82"/>
  <c r="M81"/>
  <c r="M80"/>
  <c r="M79"/>
  <c r="M78"/>
  <c r="M77"/>
  <c r="M76"/>
  <c r="M75"/>
  <c r="M74"/>
  <c r="M73"/>
  <c r="M43"/>
  <c r="C12"/>
  <c r="M44"/>
  <c r="C13"/>
  <c r="M45"/>
  <c r="C14"/>
  <c r="M46"/>
  <c r="C15"/>
  <c r="M47"/>
  <c r="C16"/>
  <c r="M48"/>
  <c r="C17"/>
  <c r="M49"/>
  <c r="C18"/>
  <c r="M50"/>
  <c r="M51"/>
  <c r="M52"/>
  <c r="C21"/>
  <c r="M53"/>
  <c r="C22"/>
  <c r="M54"/>
  <c r="C23"/>
  <c r="M55"/>
  <c r="C24"/>
  <c r="M56"/>
  <c r="C25"/>
  <c r="M57"/>
  <c r="C26"/>
  <c r="M58"/>
  <c r="C27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<sst xmlns="http://schemas.openxmlformats.org/spreadsheetml/2006/main" count="599" uniqueCount="487">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</sst>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AUDREY MARVELLA DARMAWAN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CHELLIN CONCETTA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CHRISTIAN ANTHONY ROCHILI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DAVE AZRIEL ADEEV PUTRA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FELICIA CATHERINE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FLORENCIA AUDREY HANSARLIE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GABRIELLA CLARA SUBAKTI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GREZELDA MEREDITH HARIJANTO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IVANKA JOCELLYN GUNAWAN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JEREMIAH LEWIS LOEDIJANTO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JEREMY NATHANIEL ANDRIES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JEVON THAVEA ANJARO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JONATHAN NEVILLE HADIWIBOWO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JOSHUA PHILIP WIBAWA KARTADI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KATHLEEN LINDSAY TEMANSYAH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KEVIN BRYAN SUHERMAN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NATHANIA NAOMI ROSEMARIE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PETER DAVID WIJAYA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RACHEL TALISA NAFA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RACHEL TERESA H.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RUSSELL GABRIEL RISWANTO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RYAN PATRICK LESMANA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>SEBASTIAN SAMUEL SETAWAN</v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>SHANNON VICTORIA SOLAIMAN</v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>SHARON SASMITA</v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3" zoomScale="80" zoomScaleNormal="80" workbookViewId="0">
      <selection activeCell="H23" sqref="H23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ANGELINA YANG QI TALPES</v>
      </c>
      <c r="C11" s="69">
        <v>74</v>
      </c>
      <c r="D11" s="69">
        <v>70</v>
      </c>
      <c r="E11" s="69">
        <v>80</v>
      </c>
      <c r="F11" s="69">
        <v>75</v>
      </c>
      <c r="G11" s="69">
        <v>74</v>
      </c>
      <c r="H11" s="70"/>
      <c r="I11" s="70"/>
      <c r="J11" s="70"/>
      <c r="K11" s="70"/>
      <c r="L11" s="70"/>
      <c r="M11" s="71">
        <f>IFERROR(ROUND(C11*C$10+D11*D$10+E11*E$10+F11*F$10+G11*G$10,2),"")</f>
        <v>74.099999999999994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AUDREY MARVELLA DARMAWAN</v>
      </c>
      <c r="C12" s="69" t="str">
        <f t="shared" ref="C12:G30" si="0">M43</f>
        <v/>
      </c>
      <c r="D12" s="69"/>
      <c r="E12" s="69"/>
      <c r="F12" s="69"/>
      <c r="G12" s="69"/>
      <c r="H12" s="70"/>
      <c r="I12" s="70"/>
      <c r="J12" s="70"/>
      <c r="K12" s="70"/>
      <c r="L12" s="70"/>
      <c r="M12" s="71" t="str">
        <f t="shared" ref="M12:M33" si="1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CHELLIN CONCETTA</v>
      </c>
      <c r="C13" s="69" t="str">
        <f t="shared" si="0"/>
        <v/>
      </c>
      <c r="D13" s="69"/>
      <c r="E13" s="69"/>
      <c r="F13" s="69"/>
      <c r="G13" s="69"/>
      <c r="H13" s="70"/>
      <c r="I13" s="70"/>
      <c r="J13" s="70"/>
      <c r="K13" s="70"/>
      <c r="L13" s="70"/>
      <c r="M13" s="71" t="str">
        <f t="shared" si="1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CHRISTIAN ANTHONY ROCHILI</v>
      </c>
      <c r="C14" s="69" t="str">
        <f t="shared" si="0"/>
        <v/>
      </c>
      <c r="D14" s="69"/>
      <c r="E14" s="69"/>
      <c r="F14" s="69"/>
      <c r="G14" s="69"/>
      <c r="H14" s="70"/>
      <c r="I14" s="70"/>
      <c r="J14" s="70"/>
      <c r="K14" s="70"/>
      <c r="L14" s="70"/>
      <c r="M14" s="71" t="str">
        <f t="shared" si="1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DAVE AZRIEL ADEEV PUTRA</v>
      </c>
      <c r="C15" s="69" t="str">
        <f t="shared" si="0"/>
        <v/>
      </c>
      <c r="D15" s="69"/>
      <c r="E15" s="69"/>
      <c r="F15" s="69"/>
      <c r="G15" s="69"/>
      <c r="H15" s="70"/>
      <c r="I15" s="70"/>
      <c r="J15" s="70"/>
      <c r="K15" s="70"/>
      <c r="L15" s="70"/>
      <c r="M15" s="71" t="str">
        <f t="shared" si="1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FELICIA CATHERINE</v>
      </c>
      <c r="C16" s="69" t="str">
        <f t="shared" si="0"/>
        <v/>
      </c>
      <c r="D16" s="69"/>
      <c r="E16" s="69"/>
      <c r="F16" s="69"/>
      <c r="G16" s="69"/>
      <c r="H16" s="70"/>
      <c r="I16" s="70"/>
      <c r="J16" s="70"/>
      <c r="K16" s="70"/>
      <c r="L16" s="70"/>
      <c r="M16" s="71" t="str">
        <f t="shared" si="1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FLORENCIA AUDREY HANSARLIE</v>
      </c>
      <c r="C17" s="69" t="str">
        <f t="shared" si="0"/>
        <v/>
      </c>
      <c r="D17" s="69"/>
      <c r="E17" s="69"/>
      <c r="F17" s="69"/>
      <c r="G17" s="69"/>
      <c r="H17" s="70"/>
      <c r="I17" s="70"/>
      <c r="J17" s="70"/>
      <c r="K17" s="70"/>
      <c r="L17" s="70"/>
      <c r="M17" s="71" t="str">
        <f t="shared" si="1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GABRIELLA CLARA SUBAKTI</v>
      </c>
      <c r="C18" s="69" t="str">
        <f t="shared" si="0"/>
        <v/>
      </c>
      <c r="D18" s="69"/>
      <c r="E18" s="69"/>
      <c r="F18" s="69"/>
      <c r="G18" s="69"/>
      <c r="H18" s="70"/>
      <c r="I18" s="70"/>
      <c r="J18" s="70"/>
      <c r="K18" s="70"/>
      <c r="L18" s="70"/>
      <c r="M18" s="71" t="str">
        <f t="shared" si="1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GREZELDA MEREDITH HARIJANTO</v>
      </c>
      <c r="C19" s="69">
        <v>74</v>
      </c>
      <c r="D19" s="69">
        <v>70</v>
      </c>
      <c r="E19" s="69">
        <v>80</v>
      </c>
      <c r="F19" s="69">
        <v>75</v>
      </c>
      <c r="G19" s="69">
        <v>74</v>
      </c>
      <c r="H19" s="70"/>
      <c r="I19" s="70"/>
      <c r="J19" s="70"/>
      <c r="K19" s="70"/>
      <c r="L19" s="70"/>
      <c r="M19" s="71">
        <f t="shared" si="1"/>
        <v>74.099999999999994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IVANKA JOCELLYN GUNAWAN</v>
      </c>
      <c r="C20" s="69">
        <v>83</v>
      </c>
      <c r="D20" s="69">
        <v>85</v>
      </c>
      <c r="E20" s="69">
        <v>80</v>
      </c>
      <c r="F20" s="69">
        <v>82</v>
      </c>
      <c r="G20" s="69">
        <v>83</v>
      </c>
      <c r="H20" s="70"/>
      <c r="I20" s="70"/>
      <c r="J20" s="70"/>
      <c r="K20" s="70"/>
      <c r="L20" s="70"/>
      <c r="M20" s="71">
        <f t="shared" si="1"/>
        <v>82.85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JEREMIAH LEWIS LOEDIJANTO</v>
      </c>
      <c r="C21" s="69" t="str">
        <f t="shared" si="0"/>
        <v/>
      </c>
      <c r="D21" s="69" t="str">
        <f t="shared" ref="D11:D30" si="2">M83</f>
        <v/>
      </c>
      <c r="E21" s="69" t="str">
        <f t="shared" ref="E11:E30" si="3">M114</f>
        <v/>
      </c>
      <c r="F21" s="69" t="str">
        <f t="shared" ref="F12:F30" si="4">M145</f>
        <v/>
      </c>
      <c r="G21" s="69" t="str">
        <f t="shared" ref="G12:G30" si="5">M176</f>
        <v/>
      </c>
      <c r="H21" s="70"/>
      <c r="I21" s="70"/>
      <c r="J21" s="70"/>
      <c r="K21" s="70"/>
      <c r="L21" s="70"/>
      <c r="M21" s="71" t="str">
        <f t="shared" si="1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JEREMY NATHANIEL ANDRIES</v>
      </c>
      <c r="C22" s="69" t="str">
        <f t="shared" si="0"/>
        <v/>
      </c>
      <c r="D22" s="69" t="str">
        <f t="shared" si="2"/>
        <v/>
      </c>
      <c r="E22" s="69" t="str">
        <f t="shared" si="3"/>
        <v/>
      </c>
      <c r="F22" s="69" t="str">
        <f t="shared" si="4"/>
        <v/>
      </c>
      <c r="G22" s="69" t="str">
        <f t="shared" si="5"/>
        <v/>
      </c>
      <c r="H22" s="70"/>
      <c r="I22" s="70"/>
      <c r="J22" s="70"/>
      <c r="K22" s="70"/>
      <c r="L22" s="70"/>
      <c r="M22" s="71" t="str">
        <f t="shared" si="1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JEVON THAVEA ANJARO</v>
      </c>
      <c r="C23" s="69" t="str">
        <f t="shared" si="0"/>
        <v/>
      </c>
      <c r="D23" s="69" t="str">
        <f t="shared" si="2"/>
        <v/>
      </c>
      <c r="E23" s="69" t="str">
        <f t="shared" si="3"/>
        <v/>
      </c>
      <c r="F23" s="69" t="str">
        <f t="shared" si="4"/>
        <v/>
      </c>
      <c r="G23" s="69" t="str">
        <f t="shared" si="5"/>
        <v/>
      </c>
      <c r="H23" s="70"/>
      <c r="I23" s="70"/>
      <c r="J23" s="70"/>
      <c r="K23" s="70"/>
      <c r="L23" s="70"/>
      <c r="M23" s="71" t="str">
        <f t="shared" si="1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JONATHAN NEVILLE HADIWIBOWO</v>
      </c>
      <c r="C24" s="69" t="str">
        <f t="shared" si="0"/>
        <v/>
      </c>
      <c r="D24" s="69" t="str">
        <f t="shared" si="2"/>
        <v/>
      </c>
      <c r="E24" s="69" t="str">
        <f t="shared" si="3"/>
        <v/>
      </c>
      <c r="F24" s="69" t="str">
        <f t="shared" si="4"/>
        <v/>
      </c>
      <c r="G24" s="69" t="str">
        <f t="shared" si="5"/>
        <v/>
      </c>
      <c r="H24" s="70"/>
      <c r="I24" s="70"/>
      <c r="J24" s="70"/>
      <c r="K24" s="70"/>
      <c r="L24" s="70"/>
      <c r="M24" s="71" t="str">
        <f t="shared" si="1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JOSHUA PHILIP WIBAWA KARTADI</v>
      </c>
      <c r="C25" s="69" t="str">
        <f t="shared" si="0"/>
        <v/>
      </c>
      <c r="D25" s="69" t="str">
        <f t="shared" si="2"/>
        <v/>
      </c>
      <c r="E25" s="69" t="str">
        <f t="shared" si="3"/>
        <v/>
      </c>
      <c r="F25" s="69" t="str">
        <f t="shared" si="4"/>
        <v/>
      </c>
      <c r="G25" s="69" t="str">
        <f t="shared" si="5"/>
        <v/>
      </c>
      <c r="H25" s="70"/>
      <c r="I25" s="70"/>
      <c r="J25" s="70"/>
      <c r="K25" s="70"/>
      <c r="L25" s="70"/>
      <c r="M25" s="71" t="str">
        <f t="shared" si="1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KATHLEEN LINDSAY TEMANSYAH</v>
      </c>
      <c r="C26" s="69" t="str">
        <f t="shared" si="0"/>
        <v/>
      </c>
      <c r="D26" s="69" t="str">
        <f t="shared" si="2"/>
        <v/>
      </c>
      <c r="E26" s="69" t="str">
        <f t="shared" si="3"/>
        <v/>
      </c>
      <c r="F26" s="69" t="str">
        <f t="shared" si="4"/>
        <v/>
      </c>
      <c r="G26" s="69" t="str">
        <f t="shared" si="5"/>
        <v/>
      </c>
      <c r="H26" s="70"/>
      <c r="I26" s="70"/>
      <c r="J26" s="70"/>
      <c r="K26" s="70"/>
      <c r="L26" s="70"/>
      <c r="M26" s="71" t="str">
        <f t="shared" si="1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KEVIN BRYAN SUHERMAN</v>
      </c>
      <c r="C27" s="69" t="str">
        <f t="shared" si="0"/>
        <v/>
      </c>
      <c r="D27" s="69" t="str">
        <f t="shared" si="2"/>
        <v/>
      </c>
      <c r="E27" s="69" t="str">
        <f t="shared" si="3"/>
        <v/>
      </c>
      <c r="F27" s="69" t="str">
        <f t="shared" si="4"/>
        <v/>
      </c>
      <c r="G27" s="69" t="str">
        <f t="shared" si="5"/>
        <v/>
      </c>
      <c r="H27" s="70"/>
      <c r="I27" s="70"/>
      <c r="J27" s="70"/>
      <c r="K27" s="70"/>
      <c r="L27" s="70"/>
      <c r="M27" s="71" t="str">
        <f t="shared" si="1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NATHANIA NAOMI ROSEMARIE</v>
      </c>
      <c r="C28" s="69" t="str">
        <f t="shared" si="0"/>
        <v/>
      </c>
      <c r="D28" s="69" t="str">
        <f t="shared" si="2"/>
        <v/>
      </c>
      <c r="E28" s="69" t="str">
        <f t="shared" si="3"/>
        <v/>
      </c>
      <c r="F28" s="69" t="str">
        <f t="shared" si="4"/>
        <v/>
      </c>
      <c r="G28" s="69" t="str">
        <f t="shared" si="5"/>
        <v/>
      </c>
      <c r="H28" s="70"/>
      <c r="I28" s="70"/>
      <c r="J28" s="70"/>
      <c r="K28" s="70"/>
      <c r="L28" s="70"/>
      <c r="M28" s="71" t="str">
        <f t="shared" si="1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PETER DAVID WIJAYA</v>
      </c>
      <c r="C29" s="69" t="str">
        <f t="shared" si="0"/>
        <v/>
      </c>
      <c r="D29" s="69" t="str">
        <f t="shared" si="2"/>
        <v/>
      </c>
      <c r="E29" s="69" t="str">
        <f t="shared" si="3"/>
        <v/>
      </c>
      <c r="F29" s="69" t="str">
        <f t="shared" si="4"/>
        <v/>
      </c>
      <c r="G29" s="69" t="str">
        <f t="shared" si="5"/>
        <v/>
      </c>
      <c r="H29" s="70"/>
      <c r="I29" s="70"/>
      <c r="J29" s="70"/>
      <c r="K29" s="70"/>
      <c r="L29" s="70"/>
      <c r="M29" s="71" t="str">
        <f t="shared" si="1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RACHEL TALISA NAFA</v>
      </c>
      <c r="C30" s="69" t="str">
        <f t="shared" si="0"/>
        <v/>
      </c>
      <c r="D30" s="69" t="str">
        <f t="shared" si="2"/>
        <v/>
      </c>
      <c r="E30" s="69" t="str">
        <f t="shared" si="3"/>
        <v/>
      </c>
      <c r="F30" s="69" t="str">
        <f t="shared" si="4"/>
        <v/>
      </c>
      <c r="G30" s="69" t="str">
        <f t="shared" si="5"/>
        <v/>
      </c>
      <c r="H30" s="70"/>
      <c r="I30" s="70"/>
      <c r="J30" s="70"/>
      <c r="K30" s="70"/>
      <c r="L30" s="70"/>
      <c r="M30" s="71" t="str">
        <f t="shared" si="1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RACHEL TERESA H.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1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RUSSELL GABRIEL RISWANTO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1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RYAN PATRICK LESMANA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1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SEBASTIAN SAMUEL SETAWAN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SHANNON VICTORIA SOLAIMAN</v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>SHARON SASMITA</v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RACHEL TERESA H.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RUSSELL GABRIEL RISWANTO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RYAN PATRICK LESMANA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SEBASTIAN SAMUEL SETAWAN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SHANNON VICTORIA SOLAIMAN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>SHARON SASMITA</v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7,1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ANGELINA YANG QI TALPES</v>
      </c>
      <c r="C10" s="42">
        <f>'Term 1'!M11</f>
        <v>74.099999999999994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AUDREY MARVELLA DARMAWAN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CHELLIN CONCETTA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CHRISTIAN ANTHONY ROCHILI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DAVE AZRIEL ADEEV PUTRA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FELICIA CATHERINE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FLORENCIA AUDREY HANSARLIE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GABRIELLA CLARA SUBAKTI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GREZELDA MEREDITH HARIJANTO</v>
      </c>
      <c r="C18" s="42">
        <f>'Term 1'!M19</f>
        <v>74.099999999999994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IVANKA JOCELLYN GUNAWAN</v>
      </c>
      <c r="C19" s="42">
        <f>'Term 1'!M20</f>
        <v>82.85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JEREMIAH LEWIS LOEDIJANTO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JEREMY NATHANIEL ANDRIES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JEVON THAVEA ANJARO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JONATHAN NEVILLE HADIWIBOWO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JOSHUA PHILIP WIBAWA KARTADI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KATHLEEN LINDSAY TEMANSYAH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KEVIN BRYAN SUHERMAN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NATHANIA NAOMI ROSEMARIE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PETER DAVID WIJAYA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RACHEL TALISA NAFA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RACHEL TERESA H.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RUSSELL GABRIEL RISWANTO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RYAN PATRICK LESMANA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>SEBASTIAN SAMUEL SETAWAN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>SHANNON VICTORIA SOLAIMAN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>SHARON SASMITA</v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43371.353129513889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2018-09-28T01:28:35Z</dcterms:modified>
</cp:coreProperties>
</file>