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8025" yWindow="465" windowWidth="10350" windowHeight="8730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5" i="1" l="1"/>
  <c r="D12" i="1"/>
  <c r="M106" i="1"/>
  <c r="D13" i="1"/>
  <c r="M107" i="1"/>
  <c r="D14" i="1"/>
  <c r="M108" i="1"/>
  <c r="D15" i="1"/>
  <c r="M109" i="1"/>
  <c r="D16" i="1"/>
  <c r="M110" i="1"/>
  <c r="D17" i="1"/>
  <c r="M111" i="1"/>
  <c r="D18" i="1"/>
  <c r="M112" i="1"/>
  <c r="D19" i="1"/>
  <c r="M113" i="1"/>
  <c r="D20" i="1"/>
  <c r="M114" i="1"/>
  <c r="D21" i="1"/>
  <c r="M115" i="1"/>
  <c r="D22" i="1"/>
  <c r="M116" i="1"/>
  <c r="D23" i="1"/>
  <c r="M117" i="1"/>
  <c r="D24" i="1"/>
  <c r="M118" i="1"/>
  <c r="D25" i="1"/>
  <c r="M119" i="1"/>
  <c r="D26" i="1"/>
  <c r="M120" i="1"/>
  <c r="D27" i="1"/>
  <c r="M121" i="1"/>
  <c r="D28" i="1"/>
  <c r="M122" i="1"/>
  <c r="D29" i="1"/>
  <c r="M123" i="1"/>
  <c r="D30" i="1"/>
  <c r="M124" i="1"/>
  <c r="D31" i="1"/>
  <c r="M125" i="1"/>
  <c r="D32" i="1"/>
  <c r="M126" i="1"/>
  <c r="D33" i="1"/>
  <c r="M127" i="1"/>
  <c r="D34" i="1"/>
  <c r="M128" i="1"/>
  <c r="D35" i="1"/>
  <c r="M129" i="1"/>
  <c r="D36" i="1"/>
  <c r="M104" i="1"/>
  <c r="D11" i="1"/>
  <c r="M43" i="1"/>
  <c r="C12" i="1"/>
  <c r="M12" i="1"/>
  <c r="M44" i="1"/>
  <c r="C13" i="1"/>
  <c r="M13" i="1"/>
  <c r="M45" i="1"/>
  <c r="C14" i="1"/>
  <c r="M14" i="1"/>
  <c r="M46" i="1"/>
  <c r="C15" i="1"/>
  <c r="M15" i="1"/>
  <c r="M47" i="1"/>
  <c r="C16" i="1"/>
  <c r="M16" i="1"/>
  <c r="M48" i="1"/>
  <c r="C17" i="1"/>
  <c r="M17" i="1"/>
  <c r="M49" i="1"/>
  <c r="C18" i="1"/>
  <c r="M18" i="1"/>
  <c r="M50" i="1"/>
  <c r="C19" i="1"/>
  <c r="M19" i="1"/>
  <c r="M51" i="1"/>
  <c r="C20" i="1"/>
  <c r="M20" i="1"/>
  <c r="M52" i="1"/>
  <c r="C21" i="1"/>
  <c r="M21" i="1"/>
  <c r="M53" i="1"/>
  <c r="C22" i="1"/>
  <c r="M22" i="1"/>
  <c r="M54" i="1"/>
  <c r="C23" i="1"/>
  <c r="M23" i="1"/>
  <c r="M55" i="1"/>
  <c r="C24" i="1"/>
  <c r="M24" i="1"/>
  <c r="M56" i="1"/>
  <c r="C25" i="1"/>
  <c r="M25" i="1"/>
  <c r="M57" i="1"/>
  <c r="C26" i="1"/>
  <c r="M26" i="1"/>
  <c r="M58" i="1"/>
  <c r="C27" i="1"/>
  <c r="M27" i="1"/>
  <c r="M59" i="1"/>
  <c r="C28" i="1"/>
  <c r="M28" i="1"/>
  <c r="M60" i="1"/>
  <c r="C29" i="1"/>
  <c r="M29" i="1"/>
  <c r="M61" i="1"/>
  <c r="C30" i="1"/>
  <c r="M30" i="1"/>
  <c r="M62" i="1"/>
  <c r="C31" i="1"/>
  <c r="M31" i="1"/>
  <c r="M63" i="1"/>
  <c r="C32" i="1"/>
  <c r="M32" i="1"/>
  <c r="M64" i="1"/>
  <c r="C33" i="1"/>
  <c r="M33" i="1"/>
  <c r="M65" i="1"/>
  <c r="C34" i="1"/>
  <c r="M34" i="1"/>
  <c r="M66" i="1"/>
  <c r="C35" i="1"/>
  <c r="M35" i="1"/>
  <c r="M67" i="1"/>
  <c r="C36" i="1"/>
  <c r="M36" i="1"/>
  <c r="M42" i="1"/>
  <c r="C11" i="1"/>
  <c r="M11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N10" i="3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C9" i="1"/>
  <c r="M190" i="1"/>
  <c r="M191" i="1"/>
  <c r="G36" i="1"/>
  <c r="F34" i="4"/>
  <c r="F35" i="4"/>
  <c r="M158" i="1"/>
  <c r="M159" i="1"/>
  <c r="M160" i="1"/>
  <c r="F36" i="1"/>
  <c r="E35" i="2"/>
  <c r="E34" i="3"/>
  <c r="E36" i="3"/>
  <c r="D36" i="3"/>
  <c r="C36" i="4"/>
  <c r="M98" i="1"/>
  <c r="C35" i="2"/>
  <c r="C36" i="2"/>
  <c r="C36" i="3"/>
  <c r="C35" i="4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F34" i="1"/>
  <c r="F35" i="1"/>
  <c r="G35" i="1"/>
  <c r="E36" i="1"/>
  <c r="C34" i="5"/>
  <c r="M36" i="4"/>
  <c r="F35" i="5"/>
  <c r="M35" i="3"/>
  <c r="E34" i="5"/>
  <c r="M36" i="3"/>
  <c r="E35" i="5"/>
  <c r="M35" i="2"/>
  <c r="D34" i="5"/>
  <c r="C35" i="5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79" i="1"/>
  <c r="G24" i="1"/>
  <c r="M189" i="1"/>
  <c r="G34" i="1"/>
  <c r="M188" i="1"/>
  <c r="G33" i="1"/>
  <c r="M187" i="1"/>
  <c r="G32" i="1"/>
  <c r="M186" i="1"/>
  <c r="G31" i="1"/>
  <c r="M185" i="1"/>
  <c r="G30" i="1"/>
  <c r="M184" i="1"/>
  <c r="G29" i="1"/>
  <c r="M183" i="1"/>
  <c r="G28" i="1"/>
  <c r="M182" i="1"/>
  <c r="G27" i="1"/>
  <c r="M181" i="1"/>
  <c r="G26" i="1"/>
  <c r="M180" i="1"/>
  <c r="G25" i="1"/>
  <c r="M178" i="1"/>
  <c r="G23" i="1"/>
  <c r="M177" i="1"/>
  <c r="G22" i="1"/>
  <c r="M176" i="1"/>
  <c r="G21" i="1"/>
  <c r="M175" i="1"/>
  <c r="G20" i="1"/>
  <c r="M174" i="1"/>
  <c r="G19" i="1"/>
  <c r="M173" i="1"/>
  <c r="G18" i="1"/>
  <c r="M172" i="1"/>
  <c r="G17" i="1"/>
  <c r="M171" i="1"/>
  <c r="G16" i="1"/>
  <c r="M170" i="1"/>
  <c r="G15" i="1"/>
  <c r="M169" i="1"/>
  <c r="G14" i="1"/>
  <c r="M168" i="1"/>
  <c r="G13" i="1"/>
  <c r="M167" i="1"/>
  <c r="G12" i="1"/>
  <c r="M166" i="1"/>
  <c r="G11" i="1"/>
  <c r="M157" i="1"/>
  <c r="F33" i="1"/>
  <c r="M156" i="1"/>
  <c r="F32" i="1"/>
  <c r="M155" i="1"/>
  <c r="F31" i="1"/>
  <c r="M154" i="1"/>
  <c r="F30" i="1"/>
  <c r="M153" i="1"/>
  <c r="F29" i="1"/>
  <c r="M152" i="1"/>
  <c r="F28" i="1"/>
  <c r="M151" i="1"/>
  <c r="F27" i="1"/>
  <c r="M150" i="1"/>
  <c r="F26" i="1"/>
  <c r="M149" i="1"/>
  <c r="F25" i="1"/>
  <c r="M148" i="1"/>
  <c r="F24" i="1"/>
  <c r="M147" i="1"/>
  <c r="F23" i="1"/>
  <c r="M146" i="1"/>
  <c r="F22" i="1"/>
  <c r="M145" i="1"/>
  <c r="F21" i="1"/>
  <c r="M144" i="1"/>
  <c r="F20" i="1"/>
  <c r="M143" i="1"/>
  <c r="F19" i="1"/>
  <c r="M142" i="1"/>
  <c r="F18" i="1"/>
  <c r="M141" i="1"/>
  <c r="F17" i="1"/>
  <c r="M140" i="1"/>
  <c r="F16" i="1"/>
  <c r="M139" i="1"/>
  <c r="F15" i="1"/>
  <c r="M138" i="1"/>
  <c r="F14" i="1"/>
  <c r="M137" i="1"/>
  <c r="F13" i="1"/>
  <c r="M136" i="1"/>
  <c r="F12" i="1"/>
  <c r="M135" i="1"/>
  <c r="F11" i="1"/>
  <c r="E24" i="1"/>
  <c r="E23" i="1"/>
  <c r="E22" i="1"/>
  <c r="E21" i="1"/>
  <c r="E20" i="1"/>
  <c r="E19" i="1"/>
  <c r="E18" i="1"/>
  <c r="E16" i="1"/>
  <c r="E15" i="1"/>
  <c r="E13" i="1"/>
  <c r="E12" i="1"/>
  <c r="M78" i="1"/>
  <c r="M77" i="1"/>
  <c r="M76" i="1"/>
  <c r="M75" i="1"/>
  <c r="M74" i="1"/>
  <c r="M73" i="1"/>
  <c r="M11" i="4"/>
  <c r="B191" i="1"/>
  <c r="B160" i="1"/>
  <c r="B67" i="1"/>
  <c r="B129" i="1"/>
  <c r="B98" i="1"/>
  <c r="G34" i="5"/>
  <c r="H34" i="5"/>
  <c r="G35" i="5"/>
  <c r="H35" i="5"/>
  <c r="M30" i="4"/>
  <c r="D33" i="5"/>
  <c r="C15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C23" i="5"/>
  <c r="C11" i="5"/>
  <c r="C33" i="5"/>
  <c r="C30" i="5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C27" i="5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C10" i="5"/>
  <c r="C26" i="5"/>
  <c r="C22" i="5"/>
  <c r="C18" i="5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C29" i="5"/>
  <c r="C25" i="5"/>
  <c r="C21" i="5"/>
  <c r="C17" i="5"/>
  <c r="C13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C28" i="5"/>
  <c r="C24" i="5"/>
  <c r="C20" i="5"/>
  <c r="C16" i="5"/>
  <c r="C12" i="5"/>
  <c r="F10" i="5"/>
  <c r="C7" i="1"/>
  <c r="C6" i="1"/>
  <c r="C5" i="1"/>
  <c r="B7" i="5"/>
  <c r="B6" i="5"/>
  <c r="B5" i="5"/>
  <c r="G5" i="5"/>
  <c r="L6" i="1"/>
  <c r="B30" i="5"/>
  <c r="B31" i="5"/>
  <c r="B32" i="5"/>
  <c r="G33" i="5"/>
  <c r="H33" i="5"/>
  <c r="G11" i="5"/>
  <c r="G17" i="5"/>
  <c r="G23" i="5"/>
  <c r="B33" i="5"/>
  <c r="B34" i="1"/>
  <c r="B65" i="1"/>
  <c r="B34" i="5"/>
  <c r="B35" i="1"/>
  <c r="G32" i="5"/>
  <c r="H32" i="5"/>
  <c r="G31" i="5"/>
  <c r="H31" i="5"/>
  <c r="G24" i="5"/>
  <c r="G18" i="5"/>
  <c r="G20" i="5"/>
  <c r="G13" i="5"/>
  <c r="G16" i="5"/>
  <c r="G26" i="5"/>
  <c r="G25" i="5"/>
  <c r="G19" i="5"/>
  <c r="G29" i="5"/>
  <c r="G12" i="5"/>
  <c r="G28" i="5"/>
  <c r="G21" i="5"/>
  <c r="G22" i="5"/>
  <c r="G27" i="5"/>
  <c r="G15" i="5"/>
  <c r="G14" i="5"/>
  <c r="G30" i="5"/>
  <c r="H30" i="5"/>
  <c r="G10" i="5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H14" i="5"/>
  <c r="H26" i="5"/>
  <c r="H18" i="5"/>
  <c r="H22" i="5"/>
  <c r="H25" i="5"/>
  <c r="H23" i="5"/>
  <c r="H15" i="5"/>
  <c r="H29" i="5"/>
  <c r="H21" i="5"/>
  <c r="H17" i="5"/>
  <c r="H27" i="5"/>
  <c r="H19" i="5"/>
  <c r="H24" i="5"/>
  <c r="H28" i="5"/>
  <c r="H20" i="5"/>
  <c r="H16" i="5"/>
  <c r="H13" i="5"/>
  <c r="H12" i="5"/>
  <c r="H11" i="5"/>
  <c r="H10" i="5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<sst xmlns="http://schemas.openxmlformats.org/spreadsheetml/2006/main" count="599" uniqueCount="487">
  <si>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</si>
  <si>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</si>
  <si>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</si>
  <si>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</si>
  <si>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</si>
  <si>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</si>
  <si>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</si>
  <si>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</si>
  <si>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</si>
  <si>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</si>
  <si>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</si>
  <si>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</si>
  <si>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</si>
  <si>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</si>
  <si>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</si>
  <si>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</si>
  <si>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</si>
  <si>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</si>
  <si>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</si>
  <si>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</si>
  <si>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</si>
  <si>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</si>
  <si>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</si>
  <si>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</si>
  <si>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</si>
  <si>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</si>
  <si>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</si>
  <si>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</si>
  <si>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</si>
  <si>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</si>
  <si>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</si>
  <si>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</si>
  <si>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</si>
  <si>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</si>
  <si>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</si>
  <si>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</si>
  <si>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</si>
  <si>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</si>
  <si>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</si>
  <si>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</si>
  <si>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</si>
  <si>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</si>
  <si>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</si>
  <si>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</si>
  <si>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</si>
  <si>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</si>
  <si>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</si>
  <si>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</si>
  <si>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</si>
  <si>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</si>
  <si>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</si>
  <si>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</si>
  <si>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</si>
  <si>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</si>
  <si>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</si>
  <si>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</si>
  <si>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</si>
  <si>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</si>
  <si>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</si>
  <si>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</si>
  <si>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</si>
  <si>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</si>
  <si>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</si>
  <si>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</si>
  <si>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</si>
  <si>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</si>
  <si>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</si>
  <si>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</si>
  <si>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</si>
  <si>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</si>
  <si>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</si>
  <si>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</si>
  <si>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</si>
  <si>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</si>
  <si>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</si>
  <si>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</si>
  <si>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</si>
  <si>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</si>
  <si>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</si>
  <si>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</si>
  <si>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</si>
  <si>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</si>
  <si>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</si>
  <si>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</si>
  <si>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</si>
  <si>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</si>
  <si>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</si>
  <si>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</si>
  <si>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</si>
  <si>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</si>
  <si>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</si>
  <si>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</si>
  <si>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</si>
  <si>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</si>
  <si>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</si>
  <si>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</si>
  <si>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</si>
  <si>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</si>
  <si>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</si>
  <si>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</si>
  <si>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</si>
  <si>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</si>
  <si>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</si>
  <si>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</si>
  <si>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</si>
  <si>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</si>
  <si>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</si>
  <si>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</si>
  <si>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</si>
  <si>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</si>
  <si>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</si>
  <si>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</si>
  <si>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</si>
  <si>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</si>
  <si>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</si>
  <si>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</si>
  <si>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</si>
  <si>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</si>
  <si>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</si>
  <si>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</si>
  <si>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</si>
  <si>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</si>
  <si>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</si>
  <si>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</si>
  <si>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</si>
  <si>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</si>
  <si>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</si>
  <si>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</si>
  <si>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</si>
  <si>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</si>
  <si>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</si>
  <si>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</si>
  <si>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</si>
  <si>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</si>
  <si>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</si>
  <si>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</si>
  <si>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</si>
  <si>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</si>
  <si>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</si>
  <si>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</si>
  <si>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</si>
  <si>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</si>
  <si>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</si>
  <si>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</si>
  <si>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</si>
  <si>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</si>
  <si>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</si>
  <si>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</si>
  <si>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</si>
  <si>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</si>
  <si>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</si>
  <si>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</si>
  <si>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</si>
  <si>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</si>
  <si>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</si>
  <si>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</si>
  <si>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</si>
  <si>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</si>
  <si>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</si>
  <si>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</si>
  <si>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</si>
  <si>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</si>
  <si>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</si>
  <si>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</si>
  <si>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</si>
  <si>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</si>
  <si>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</si>
  <si>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</si>
  <si>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</si>
  <si>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</si>
  <si>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</si>
  <si>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</si>
  <si>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</si>
  <si>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</si>
  <si>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</si>
  <si>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</si>
  <si>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</si>
  <si>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</si>
  <si>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</si>
  <si>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</si>
  <si>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</si>
  <si>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</si>
  <si>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</si>
  <si>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</si>
  <si>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</si>
  <si>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</si>
  <si>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</si>
  <si>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</si>
  <si>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</si>
  <si>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</si>
  <si>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</si>
  <si>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</si>
  <si>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</si>
  <si>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</si>
  <si>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</si>
  <si>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</si>
  <si>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</si>
  <si>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</si>
  <si>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</si>
  <si>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</si>
  <si>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</si>
  <si>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</si>
  <si>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</si>
  <si>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</si>
  <si>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</si>
  <si>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</si>
  <si>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</si>
  <si>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</si>
  <si>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</si>
  <si>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</si>
  <si>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</si>
  <si>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</si>
  <si>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</si>
  <si>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</si>
  <si>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</si>
  <si>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</si>
  <si>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</si>
  <si>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</si>
  <si>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</si>
  <si>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</si>
  <si>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</si>
  <si>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</si>
  <si>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</si>
  <si>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</si>
  <si>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</si>
  <si>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</si>
  <si>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</si>
  <si>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</si>
  <si>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</si>
  <si>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</si>
  <si>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</si>
  <si>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</si>
  <si>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</si>
  <si>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</si>
  <si>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</si>
  <si>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</si>
  <si>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</si>
  <si>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</si>
  <si>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</si>
  <si>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</si>
  <si>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</si>
  <si>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</si>
  <si>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</si>
  <si>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</si>
  <si>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</si>
  <si>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</si>
  <si>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</si>
  <si>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</si>
  <si>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</si>
  <si>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</si>
  <si>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</si>
  <si>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</si>
  <si>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</si>
  <si>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</si>
  <si>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</si>
  <si>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</si>
  <si>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</si>
  <si>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</si>
  <si>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</si>
  <si>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</si>
  <si>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</si>
  <si>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</si>
  <si>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</si>
  <si>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</si>
  <si>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</si>
  <si>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</si>
  <si>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</si>
  <si>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</si>
  <si>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</si>
  <si>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</si>
  <si>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</si>
  <si>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</si>
  <si>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</si>
  <si>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</si>
  <si>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</si>
  <si>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</si>
  <si>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</si>
  <si>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</si>
  <si>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</si>
  <si>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</si>
  <si>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</si>
  <si>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</si>
  <si>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</si>
  <si>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</si>
  <si>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</si>
  <si>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</si>
  <si>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</si>
  <si>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</si>
  <si>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</si>
  <si>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</si>
  <si>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</si>
  <si>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</si>
  <si>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</si>
  <si>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</si>
  <si>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</si>
  <si>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</si>
  <si>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</si>
  <si>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</si>
  <si>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</si>
  <si>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</si>
  <si>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</si>
  <si>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</si>
  <si>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</si>
  <si>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</si>
  <si>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</si>
  <si>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</si>
  <si>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</si>
  <si>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</si>
  <si>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</si>
  <si>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</si>
  <si>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</si>
  <si>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</si>
  <si>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</si>
  <si>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</si>
  <si>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</si>
  <si>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</si>
  <si>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</si>
  <si>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</si>
  <si>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</si>
  <si>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</si>
  <si>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</si>
  <si>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</si>
  <si>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</si>
  <si>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</si>
  <si>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</si>
  <si>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</si>
  <si>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</si>
  <si>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</si>
  <si>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</si>
  <si>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</si>
  <si>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</si>
  <si>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</si>
  <si>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</si>
  <si>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</si>
  <si>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</si>
  <si>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</si>
  <si>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</si>
  <si>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</si>
  <si>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</si>
  <si>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</si>
  <si>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</si>
  <si>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</si>
  <si>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</si>
  <si>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</si>
  <si>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</si>
  <si>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</si>
  <si>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</si>
  <si>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</si>
  <si>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</si>
  <si>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</si>
  <si>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</si>
  <si>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</si>
  <si>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</si>
  <si>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</si>
  <si>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</si>
  <si>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</si>
  <si>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</si>
  <si>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</si>
  <si>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</si>
  <si>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</si>
  <si>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</si>
  <si>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</si>
  <si>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</si>
  <si>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</si>
  <si>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</si>
  <si>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</si>
  <si>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</si>
  <si>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</si>
  <si>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</si>
  <si>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</si>
  <si>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</si>
  <si>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</si>
  <si>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</si>
  <si>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</si>
  <si>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</si>
  <si>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</si>
  <si>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</si>
  <si>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</si>
  <si>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</si>
  <si>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</si>
  <si>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</si>
  <si>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</si>
  <si>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</si>
  <si>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</si>
  <si>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</si>
  <si>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</si>
  <si>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</si>
  <si>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</si>
  <si>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</si>
  <si>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</si>
  <si>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</si>
  <si>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</si>
  <si>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</si>
  <si>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</si>
  <si>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</si>
  <si>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</si>
  <si>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</si>
  <si>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</si>
  <si>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</si>
  <si>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</si>
  <si>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</si>
  <si>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</si>
  <si>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</si>
  <si>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</si>
  <si>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</si>
  <si>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</si>
  <si>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</si>
  <si>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</si>
  <si>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</si>
  <si>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</si>
  <si>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</si>
  <si>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</si>
  <si>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</si>
  <si>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</si>
  <si>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</si>
  <si>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</si>
  <si>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</si>
  <si>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</si>
  <si>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</si>
  <si>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</si>
  <si>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</si>
  <si>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</si>
  <si>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</si>
  <si>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</si>
  <si>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</si>
  <si>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</si>
  <si>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</si>
  <si>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</si>
  <si>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</si>
  <si>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</si>
  <si>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</si>
  <si>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</si>
  <si>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</si>
  <si>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</si>
  <si>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</si>
  <si>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</si>
  <si>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</si>
  <si>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</si>
  <si>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</si>
  <si>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</si>
  <si>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</si>
  <si>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</si>
  <si>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</si>
  <si>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</si>
  <si>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</si>
  <si>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</si>
  <si>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</si>
  <si>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</si>
  <si>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</si>
  <si>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</si>
  <si>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</si>
  <si>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</si>
  <si>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</si>
  <si>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</si>
  <si>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</si>
  <si>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</si>
  <si>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</si>
  <si>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</si>
  <si>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</si>
  <si>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</si>
  <si>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</si>
  <si>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</si>
  <si>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</si>
  <si>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</si>
  <si>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</si>
  <si>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</si>
  <si>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</si>
  <si>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</si>
  <si>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</si>
  <si>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</si>
  <si>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</si>
  <si>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</si>
  <si>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</si>
  <si>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</si>
  <si>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</si>
  <si>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</si>
  <si>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</si>
  <si>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</si>
  <si>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</si>
  <si>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</si>
  <si>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</si>
  <si>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</si>
  <si>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</si>
  <si>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</si>
  <si>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</si>
  <si>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HENDRI MARTARI</t>
  </si>
  <si>
    <t>ICA 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</si>
</sst>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3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 x14ac:dyDescent="0.6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7.4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2"/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AARON NATHANIEL KOERNIAWAN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AGNES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ALEXIS LIMAN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ANGELINE TANONI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ARCELIA GABRIELLE LIEY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DANIEL MARK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DYLAN DARMAWAN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EARL CHRISTIANO DEVA SIMANJUNTAK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HYACINTHA CALISTA CHANDRA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IAN HANSEL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JELLIAN ANNABEL LASMANA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JOAN RAISA LARANTUKA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KEIRA RELINO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KIMBERLY WIDIANTO TANUMIHARDJA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LOVELLA DIAN FERNANDO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>MARCHELYN CLAUDIA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MAYUMI SETIADI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>NATHANAEL DHARMAWAN DJURIJANTO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RAUL FILIPE MULJONO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>SHANNON GABRIELLA TAN</v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>SHAQUELLA HANNAH JOSEPHINE SUMALI</v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>TRANGGA ADIPUTRA GANI</v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>WANG MANNI</v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>YEIRA CENDANA ELIM</v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N1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topLeftCell="A130" zoomScaleNormal="100" workbookViewId="0">
      <selection activeCell="O109" sqref="O10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7.4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">
        <v>11</v>
      </c>
      <c r="E9" s="63"/>
      <c r="F9" s="63"/>
      <c r="G9" s="63"/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AARON NATHANIEL KOERNIAWAN</v>
      </c>
      <c r="C11" s="69" t="str">
        <f t="shared" ref="C11:C30" si="0">M42</f>
        <v/>
      </c>
      <c r="D11" s="69" t="str">
        <f>M104</f>
        <v/>
      </c>
      <c r="E11" s="69"/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AGNES</v>
      </c>
      <c r="C12" s="69">
        <f t="shared" si="0"/>
        <v>88</v>
      </c>
      <c r="D12" s="69">
        <f t="shared" ref="D12:D36" si="1">M105</f>
        <v>87.33</v>
      </c>
      <c r="E12" s="69">
        <f t="shared" ref="E11:E30" si="2">M105</f>
        <v>87.33</v>
      </c>
      <c r="F12" s="69" t="str">
        <f t="shared" ref="F12:F30" si="3">M136</f>
        <v/>
      </c>
      <c r="G12" s="69" t="str">
        <f t="shared" ref="G12:G30" si="4">M167</f>
        <v/>
      </c>
      <c r="H12" s="70"/>
      <c r="I12" s="70"/>
      <c r="J12" s="70"/>
      <c r="K12" s="70"/>
      <c r="L12" s="70"/>
      <c r="M12" s="71">
        <f t="shared" ref="M12:M36" si="5">IFERROR(ROUND(C12*C$10+D12*D$10,2),"")</f>
        <v>87.6</v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ALEXIS LIMAN</v>
      </c>
      <c r="C13" s="69" t="str">
        <f t="shared" si="0"/>
        <v/>
      </c>
      <c r="D13" s="69" t="str">
        <f t="shared" si="1"/>
        <v/>
      </c>
      <c r="E13" s="69" t="str">
        <f t="shared" si="2"/>
        <v/>
      </c>
      <c r="F13" s="69" t="str">
        <f t="shared" si="3"/>
        <v/>
      </c>
      <c r="G13" s="69" t="str">
        <f t="shared" si="4"/>
        <v/>
      </c>
      <c r="H13" s="70"/>
      <c r="I13" s="70"/>
      <c r="J13" s="70"/>
      <c r="K13" s="70"/>
      <c r="L13" s="70"/>
      <c r="M13" s="7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ANGELINE TANONI</v>
      </c>
      <c r="C14" s="69" t="str">
        <f t="shared" si="0"/>
        <v/>
      </c>
      <c r="D14" s="69" t="str">
        <f t="shared" si="1"/>
        <v/>
      </c>
      <c r="E14" s="69"/>
      <c r="F14" s="69" t="str">
        <f t="shared" si="3"/>
        <v/>
      </c>
      <c r="G14" s="69" t="str">
        <f t="shared" si="4"/>
        <v/>
      </c>
      <c r="H14" s="70"/>
      <c r="I14" s="70"/>
      <c r="J14" s="70"/>
      <c r="K14" s="70"/>
      <c r="L14" s="70"/>
      <c r="M14" s="7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ARCELIA GABRIELLE LIEY</v>
      </c>
      <c r="C15" s="69">
        <f t="shared" si="0"/>
        <v>88</v>
      </c>
      <c r="D15" s="69">
        <f t="shared" si="1"/>
        <v>87.33</v>
      </c>
      <c r="E15" s="69">
        <f t="shared" si="2"/>
        <v>87.33</v>
      </c>
      <c r="F15" s="69" t="str">
        <f t="shared" si="3"/>
        <v/>
      </c>
      <c r="G15" s="69" t="str">
        <f t="shared" si="4"/>
        <v/>
      </c>
      <c r="H15" s="70"/>
      <c r="I15" s="70"/>
      <c r="J15" s="70"/>
      <c r="K15" s="70"/>
      <c r="L15" s="70"/>
      <c r="M15" s="71">
        <f t="shared" si="5"/>
        <v>87.6</v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DANIEL MARK</v>
      </c>
      <c r="C16" s="69" t="str">
        <f t="shared" si="0"/>
        <v/>
      </c>
      <c r="D16" s="69" t="str">
        <f t="shared" si="1"/>
        <v/>
      </c>
      <c r="E16" s="69" t="str">
        <f t="shared" si="2"/>
        <v/>
      </c>
      <c r="F16" s="69" t="str">
        <f t="shared" si="3"/>
        <v/>
      </c>
      <c r="G16" s="69" t="str">
        <f t="shared" si="4"/>
        <v/>
      </c>
      <c r="H16" s="70"/>
      <c r="I16" s="70"/>
      <c r="J16" s="70"/>
      <c r="K16" s="70"/>
      <c r="L16" s="70"/>
      <c r="M16" s="7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DYLAN DARMAWAN</v>
      </c>
      <c r="C17" s="69" t="str">
        <f t="shared" si="0"/>
        <v/>
      </c>
      <c r="D17" s="69" t="str">
        <f t="shared" si="1"/>
        <v/>
      </c>
      <c r="E17" s="69"/>
      <c r="F17" s="69" t="str">
        <f t="shared" si="3"/>
        <v/>
      </c>
      <c r="G17" s="69" t="str">
        <f t="shared" si="4"/>
        <v/>
      </c>
      <c r="H17" s="70"/>
      <c r="I17" s="70"/>
      <c r="J17" s="70"/>
      <c r="K17" s="70"/>
      <c r="L17" s="70"/>
      <c r="M17" s="7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EARL CHRISTIANO DEVA SIMANJUNTAK</v>
      </c>
      <c r="C18" s="69" t="str">
        <f t="shared" si="0"/>
        <v/>
      </c>
      <c r="D18" s="69" t="str">
        <f t="shared" si="1"/>
        <v/>
      </c>
      <c r="E18" s="69" t="str">
        <f t="shared" si="2"/>
        <v/>
      </c>
      <c r="F18" s="69" t="str">
        <f t="shared" si="3"/>
        <v/>
      </c>
      <c r="G18" s="69" t="str">
        <f t="shared" si="4"/>
        <v/>
      </c>
      <c r="H18" s="70"/>
      <c r="I18" s="70"/>
      <c r="J18" s="70"/>
      <c r="K18" s="70"/>
      <c r="L18" s="70"/>
      <c r="M18" s="7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HYACINTHA CALISTA CHANDRA</v>
      </c>
      <c r="C19" s="69" t="str">
        <f t="shared" si="0"/>
        <v/>
      </c>
      <c r="D19" s="69" t="str">
        <f t="shared" si="1"/>
        <v/>
      </c>
      <c r="E19" s="69" t="str">
        <f t="shared" si="2"/>
        <v/>
      </c>
      <c r="F19" s="69" t="str">
        <f t="shared" si="3"/>
        <v/>
      </c>
      <c r="G19" s="69" t="str">
        <f t="shared" si="4"/>
        <v/>
      </c>
      <c r="H19" s="70"/>
      <c r="I19" s="70"/>
      <c r="J19" s="70"/>
      <c r="K19" s="70"/>
      <c r="L19" s="70"/>
      <c r="M19" s="7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IAN HANSEL</v>
      </c>
      <c r="C20" s="69" t="str">
        <f t="shared" si="0"/>
        <v/>
      </c>
      <c r="D20" s="69" t="str">
        <f t="shared" si="1"/>
        <v/>
      </c>
      <c r="E20" s="69" t="str">
        <f t="shared" si="2"/>
        <v/>
      </c>
      <c r="F20" s="69" t="str">
        <f t="shared" si="3"/>
        <v/>
      </c>
      <c r="G20" s="69" t="str">
        <f t="shared" si="4"/>
        <v/>
      </c>
      <c r="H20" s="70"/>
      <c r="I20" s="70"/>
      <c r="J20" s="70"/>
      <c r="K20" s="70"/>
      <c r="L20" s="70"/>
      <c r="M20" s="7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JELLIAN ANNABEL LASMANA</v>
      </c>
      <c r="C21" s="69" t="str">
        <f t="shared" si="0"/>
        <v/>
      </c>
      <c r="D21" s="69" t="str">
        <f t="shared" si="1"/>
        <v/>
      </c>
      <c r="E21" s="69" t="str">
        <f t="shared" si="2"/>
        <v/>
      </c>
      <c r="F21" s="69" t="str">
        <f t="shared" si="3"/>
        <v/>
      </c>
      <c r="G21" s="69" t="str">
        <f t="shared" si="4"/>
        <v/>
      </c>
      <c r="H21" s="70"/>
      <c r="I21" s="70"/>
      <c r="J21" s="70"/>
      <c r="K21" s="70"/>
      <c r="L21" s="70"/>
      <c r="M21" s="7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JOAN RAISA LARANTUKA</v>
      </c>
      <c r="C22" s="69">
        <f t="shared" si="0"/>
        <v>88</v>
      </c>
      <c r="D22" s="69">
        <f t="shared" si="1"/>
        <v>87.33</v>
      </c>
      <c r="E22" s="69">
        <f t="shared" si="2"/>
        <v>87.33</v>
      </c>
      <c r="F22" s="69" t="str">
        <f t="shared" si="3"/>
        <v/>
      </c>
      <c r="G22" s="69" t="str">
        <f t="shared" si="4"/>
        <v/>
      </c>
      <c r="H22" s="70"/>
      <c r="I22" s="70"/>
      <c r="J22" s="70"/>
      <c r="K22" s="70"/>
      <c r="L22" s="70"/>
      <c r="M22" s="71">
        <f t="shared" si="5"/>
        <v>87.6</v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KEIRA RELINO</v>
      </c>
      <c r="C23" s="69" t="str">
        <f t="shared" si="0"/>
        <v/>
      </c>
      <c r="D23" s="69" t="str">
        <f t="shared" si="1"/>
        <v/>
      </c>
      <c r="E23" s="69" t="str">
        <f t="shared" si="2"/>
        <v/>
      </c>
      <c r="F23" s="69" t="str">
        <f t="shared" si="3"/>
        <v/>
      </c>
      <c r="G23" s="69" t="str">
        <f t="shared" si="4"/>
        <v/>
      </c>
      <c r="H23" s="70"/>
      <c r="I23" s="70"/>
      <c r="J23" s="70"/>
      <c r="K23" s="70"/>
      <c r="L23" s="70"/>
      <c r="M23" s="7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KIMBERLY WIDIANTO TANUMIHARDJA</v>
      </c>
      <c r="C24" s="69">
        <f t="shared" si="0"/>
        <v>86</v>
      </c>
      <c r="D24" s="69">
        <f t="shared" si="1"/>
        <v>86</v>
      </c>
      <c r="E24" s="69">
        <f t="shared" si="2"/>
        <v>86</v>
      </c>
      <c r="F24" s="69" t="str">
        <f t="shared" si="3"/>
        <v/>
      </c>
      <c r="G24" s="69" t="str">
        <f t="shared" si="4"/>
        <v/>
      </c>
      <c r="H24" s="70"/>
      <c r="I24" s="70"/>
      <c r="J24" s="70"/>
      <c r="K24" s="70"/>
      <c r="L24" s="70"/>
      <c r="M24" s="71">
        <f t="shared" si="5"/>
        <v>86</v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LOVELLA DIAN FERNANDO</v>
      </c>
      <c r="C25" s="69" t="str">
        <f t="shared" si="0"/>
        <v/>
      </c>
      <c r="D25" s="69" t="str">
        <f t="shared" si="1"/>
        <v/>
      </c>
      <c r="E25" s="69"/>
      <c r="F25" s="69" t="str">
        <f t="shared" si="3"/>
        <v/>
      </c>
      <c r="G25" s="69" t="str">
        <f t="shared" si="4"/>
        <v/>
      </c>
      <c r="H25" s="70"/>
      <c r="I25" s="70"/>
      <c r="J25" s="70"/>
      <c r="K25" s="70"/>
      <c r="L25" s="70"/>
      <c r="M25" s="7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MARCHELYN CLAUDIA</v>
      </c>
      <c r="C26" s="69" t="str">
        <f t="shared" si="0"/>
        <v/>
      </c>
      <c r="D26" s="69" t="str">
        <f t="shared" si="1"/>
        <v/>
      </c>
      <c r="E26" s="69"/>
      <c r="F26" s="69" t="str">
        <f t="shared" si="3"/>
        <v/>
      </c>
      <c r="G26" s="69" t="str">
        <f t="shared" si="4"/>
        <v/>
      </c>
      <c r="H26" s="70"/>
      <c r="I26" s="70"/>
      <c r="J26" s="70"/>
      <c r="K26" s="70"/>
      <c r="L26" s="70"/>
      <c r="M26" s="7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MAYUMI SETIADI</v>
      </c>
      <c r="C27" s="69" t="str">
        <f t="shared" si="0"/>
        <v/>
      </c>
      <c r="D27" s="69" t="str">
        <f t="shared" si="1"/>
        <v/>
      </c>
      <c r="E27" s="69"/>
      <c r="F27" s="69" t="str">
        <f t="shared" si="3"/>
        <v/>
      </c>
      <c r="G27" s="69" t="str">
        <f t="shared" si="4"/>
        <v/>
      </c>
      <c r="H27" s="70"/>
      <c r="I27" s="70"/>
      <c r="J27" s="70"/>
      <c r="K27" s="70"/>
      <c r="L27" s="70"/>
      <c r="M27" s="7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NATHANAEL DHARMAWAN DJURIJANTO</v>
      </c>
      <c r="C28" s="69" t="str">
        <f t="shared" si="0"/>
        <v/>
      </c>
      <c r="D28" s="69" t="str">
        <f t="shared" si="1"/>
        <v/>
      </c>
      <c r="E28" s="69"/>
      <c r="F28" s="69" t="str">
        <f t="shared" si="3"/>
        <v/>
      </c>
      <c r="G28" s="69" t="str">
        <f t="shared" si="4"/>
        <v/>
      </c>
      <c r="H28" s="70"/>
      <c r="I28" s="70"/>
      <c r="J28" s="70"/>
      <c r="K28" s="70"/>
      <c r="L28" s="70"/>
      <c r="M28" s="7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RAUL FILIPE MULJONO</v>
      </c>
      <c r="C29" s="69" t="str">
        <f t="shared" si="0"/>
        <v/>
      </c>
      <c r="D29" s="69" t="str">
        <f t="shared" si="1"/>
        <v/>
      </c>
      <c r="E29" s="69"/>
      <c r="F29" s="69" t="str">
        <f t="shared" si="3"/>
        <v/>
      </c>
      <c r="G29" s="69" t="str">
        <f t="shared" si="4"/>
        <v/>
      </c>
      <c r="H29" s="70"/>
      <c r="I29" s="70"/>
      <c r="J29" s="70"/>
      <c r="K29" s="70"/>
      <c r="L29" s="70"/>
      <c r="M29" s="7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SHANNON GABRIELLA TAN</v>
      </c>
      <c r="C30" s="69" t="str">
        <f t="shared" si="0"/>
        <v/>
      </c>
      <c r="D30" s="69" t="str">
        <f t="shared" si="1"/>
        <v/>
      </c>
      <c r="E30" s="69"/>
      <c r="F30" s="69" t="str">
        <f t="shared" si="3"/>
        <v/>
      </c>
      <c r="G30" s="69" t="str">
        <f t="shared" si="4"/>
        <v/>
      </c>
      <c r="H30" s="70"/>
      <c r="I30" s="70"/>
      <c r="J30" s="70"/>
      <c r="K30" s="70"/>
      <c r="L30" s="70"/>
      <c r="M30" s="7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SHAQUELLA HANNAH JOSEPHINE SUMALI</v>
      </c>
      <c r="C31" s="69" t="str">
        <f>M62</f>
        <v/>
      </c>
      <c r="D31" s="69" t="str">
        <f t="shared" si="1"/>
        <v/>
      </c>
      <c r="E31" s="69"/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TRANGGA ADIPUTRA GANI</v>
      </c>
      <c r="C32" s="69" t="str">
        <f>M63</f>
        <v/>
      </c>
      <c r="D32" s="69" t="str">
        <f t="shared" si="1"/>
        <v/>
      </c>
      <c r="E32" s="69"/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WANG MANNI</v>
      </c>
      <c r="C33" s="69" t="str">
        <f>M64</f>
        <v/>
      </c>
      <c r="D33" s="69" t="str">
        <f t="shared" si="1"/>
        <v/>
      </c>
      <c r="E33" s="69"/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YEIRA CENDANA ELIM</v>
      </c>
      <c r="C34" s="69" t="str">
        <f t="shared" ref="C34:C36" si="6">M65</f>
        <v/>
      </c>
      <c r="D34" s="69" t="str">
        <f t="shared" si="1"/>
        <v/>
      </c>
      <c r="E34" s="69"/>
      <c r="F34" s="69" t="str">
        <f t="shared" ref="F34:F36" si="7">M158</f>
        <v/>
      </c>
      <c r="G34" s="69" t="str">
        <f t="shared" ref="G34:G36" si="8">M189</f>
        <v/>
      </c>
      <c r="H34" s="70"/>
      <c r="I34" s="70"/>
      <c r="J34" s="70"/>
      <c r="K34" s="70"/>
      <c r="L34" s="70"/>
      <c r="M34" s="71" t="str">
        <f t="shared" si="5"/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si="6"/>
        <v/>
      </c>
      <c r="D35" s="69" t="str">
        <f t="shared" si="1"/>
        <v/>
      </c>
      <c r="E35" s="69"/>
      <c r="F35" s="69" t="str">
        <f t="shared" si="7"/>
        <v/>
      </c>
      <c r="G35" s="69" t="str">
        <f t="shared" si="8"/>
        <v/>
      </c>
      <c r="H35" s="70"/>
      <c r="I35" s="70"/>
      <c r="J35" s="70"/>
      <c r="K35" s="70"/>
      <c r="L35" s="70"/>
      <c r="M35" s="71" t="str">
        <f t="shared" si="5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6"/>
        <v/>
      </c>
      <c r="D36" s="69" t="str">
        <f t="shared" si="1"/>
        <v/>
      </c>
      <c r="E36" s="69" t="str">
        <f t="shared" ref="E34:E36" si="9">M129</f>
        <v/>
      </c>
      <c r="F36" s="69" t="str">
        <f t="shared" si="7"/>
        <v/>
      </c>
      <c r="G36" s="69" t="str">
        <f t="shared" si="8"/>
        <v/>
      </c>
      <c r="H36" s="70"/>
      <c r="I36" s="70"/>
      <c r="J36" s="70"/>
      <c r="K36" s="70"/>
      <c r="L36" s="70"/>
      <c r="M36" s="71" t="str">
        <f t="shared" si="5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10">B11</f>
        <v>AARON NATHANIEL KOERNIAWAN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AGNES</v>
      </c>
      <c r="C43" s="52">
        <v>88</v>
      </c>
      <c r="D43" s="52"/>
      <c r="E43" s="52"/>
      <c r="F43" s="52"/>
      <c r="G43" s="52"/>
      <c r="H43" s="52"/>
      <c r="I43" s="52"/>
      <c r="J43" s="52"/>
      <c r="K43" s="52"/>
      <c r="L43" s="52"/>
      <c r="M43" s="41">
        <f t="shared" ref="M43:M65" si="11">IFERROR(ROUND(AVERAGE(C43:L43),2),"")</f>
        <v>88</v>
      </c>
    </row>
    <row r="44" spans="1:22" x14ac:dyDescent="0.25">
      <c r="A44" s="42">
        <v>3</v>
      </c>
      <c r="B44" s="43" t="str">
        <f t="shared" si="10"/>
        <v>ALEXIS LIMAN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ANGELINE TANONI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ARCELIA GABRIELLE LIEY</v>
      </c>
      <c r="C46" s="52">
        <v>88</v>
      </c>
      <c r="D46" s="52"/>
      <c r="E46" s="52"/>
      <c r="F46" s="52"/>
      <c r="G46" s="52"/>
      <c r="H46" s="52"/>
      <c r="I46" s="52"/>
      <c r="J46" s="52"/>
      <c r="K46" s="52"/>
      <c r="L46" s="52"/>
      <c r="M46" s="41">
        <f t="shared" si="11"/>
        <v>88</v>
      </c>
    </row>
    <row r="47" spans="1:22" x14ac:dyDescent="0.25">
      <c r="A47" s="42">
        <v>6</v>
      </c>
      <c r="B47" s="43" t="str">
        <f t="shared" si="10"/>
        <v>DANIEL MARK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DYLAN DARMAWAN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EARL CHRISTIANO DEVA SIMANJUNTAK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HYACINTHA CALISTA CHANDRA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IAN HANSEL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JELLIAN ANNABEL LASMANA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JOAN RAISA LARANTUKA</v>
      </c>
      <c r="C53" s="52">
        <v>88</v>
      </c>
      <c r="D53" s="52"/>
      <c r="E53" s="52"/>
      <c r="F53" s="52"/>
      <c r="G53" s="52"/>
      <c r="H53" s="52"/>
      <c r="I53" s="52"/>
      <c r="J53" s="52"/>
      <c r="K53" s="52"/>
      <c r="L53" s="52"/>
      <c r="M53" s="41">
        <f t="shared" si="11"/>
        <v>88</v>
      </c>
    </row>
    <row r="54" spans="1:13" x14ac:dyDescent="0.25">
      <c r="A54" s="42">
        <v>13</v>
      </c>
      <c r="B54" s="43" t="str">
        <f t="shared" si="10"/>
        <v>KEIRA RELINO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KIMBERLY WIDIANTO TANUMIHARDJA</v>
      </c>
      <c r="C55" s="52">
        <v>86</v>
      </c>
      <c r="D55" s="52"/>
      <c r="E55" s="52"/>
      <c r="F55" s="52"/>
      <c r="G55" s="52"/>
      <c r="H55" s="52"/>
      <c r="I55" s="52"/>
      <c r="J55" s="52"/>
      <c r="K55" s="52"/>
      <c r="L55" s="52"/>
      <c r="M55" s="41">
        <f t="shared" si="11"/>
        <v>86</v>
      </c>
    </row>
    <row r="56" spans="1:13" x14ac:dyDescent="0.25">
      <c r="A56" s="42">
        <v>15</v>
      </c>
      <c r="B56" s="43" t="str">
        <f t="shared" si="10"/>
        <v>LOVELLA DIAN FERNANDO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MARCHELYN CLAUDIA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MAYUMI SETIADI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NATHANAEL DHARMAWAN DJURIJANTO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RAUL FILIPE MULJONO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SHANNON GABRIELLA TAN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SHAQUELLA HANNAH JOSEPHINE SUMALI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TRANGGA ADIPUTRA GANI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WANG MANNI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YEIRA CENDANA ELIM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ref="B66:B67" si="12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3">IFERROR(ROUND(AVERAGE(C66:L66),2),"")</f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4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4">B11</f>
        <v>AARON NATHANIEL KOERNIAWAN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AGNES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5">IFERROR(ROUND(AVERAGE(C74:L74),2),"")</f>
        <v/>
      </c>
    </row>
    <row r="75" spans="1:13" x14ac:dyDescent="0.25">
      <c r="A75" s="42">
        <v>3</v>
      </c>
      <c r="B75" s="43" t="str">
        <f t="shared" si="14"/>
        <v>ALEXIS LIMAN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ANGELINE TANONI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ARCELIA GABRIELLE LIEY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DANIEL MARK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DYLAN DARMAWAN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EARL CHRISTIANO DEVA SIMANJUNTAK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HYACINTHA CALISTA CHANDRA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IAN HANSEL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JELLIAN ANNABEL LASMANA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JOAN RAISA LARANTUKA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KEIRA RELINO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KIMBERLY WIDIANTO TANUMIHARDJA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LOVELLA DIAN FERNANDO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MARCHELYN CLAUDIA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MAYUMI SETIADI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NATHANAEL DHARMAWAN DJURIJANTO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RAUL FILIPE MULJONO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>SHANNON GABRIELLA TAN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>SHAQUELLA HANNAH JOSEPHINE SUMALI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6">IFERROR(ROUND(AVERAGE(C93:L93),2),"")</f>
        <v/>
      </c>
    </row>
    <row r="94" spans="1:13" x14ac:dyDescent="0.25">
      <c r="A94" s="42">
        <v>22</v>
      </c>
      <c r="B94" s="43" t="str">
        <f t="shared" si="14"/>
        <v>TRANGGA ADIPUTRA GANI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6"/>
        <v/>
      </c>
    </row>
    <row r="95" spans="1:13" x14ac:dyDescent="0.25">
      <c r="A95" s="42">
        <v>23</v>
      </c>
      <c r="B95" s="43" t="str">
        <f t="shared" si="14"/>
        <v>WANG MANNI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6"/>
        <v/>
      </c>
    </row>
    <row r="96" spans="1:13" x14ac:dyDescent="0.25">
      <c r="A96" s="42">
        <v>24</v>
      </c>
      <c r="B96" s="43" t="str">
        <f t="shared" si="14"/>
        <v>YEIRA CENDANA ELIM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6"/>
        <v/>
      </c>
    </row>
    <row r="97" spans="1:13" x14ac:dyDescent="0.25">
      <c r="A97" s="42">
        <v>25</v>
      </c>
      <c r="B97" s="43" t="str">
        <f t="shared" ref="B97:B98" si="17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8">IFERROR(ROUND(AVERAGE(C97:L97),2),"")</f>
        <v/>
      </c>
    </row>
    <row r="98" spans="1:13" x14ac:dyDescent="0.25">
      <c r="A98" s="42">
        <v>26</v>
      </c>
      <c r="B98" s="43" t="str">
        <f t="shared" si="17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8"/>
        <v/>
      </c>
    </row>
    <row r="101" spans="1:13" x14ac:dyDescent="0.25">
      <c r="A101" s="64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19">B11</f>
        <v>AARON NATHANIEL KOERNIAWAN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9"/>
        <v>AGNES</v>
      </c>
      <c r="C105" s="52">
        <v>88</v>
      </c>
      <c r="D105" s="52">
        <v>88</v>
      </c>
      <c r="E105" s="52">
        <v>86</v>
      </c>
      <c r="F105" s="52"/>
      <c r="G105" s="52"/>
      <c r="H105" s="52"/>
      <c r="I105" s="52"/>
      <c r="J105" s="52"/>
      <c r="K105" s="52"/>
      <c r="L105" s="52"/>
      <c r="M105" s="41">
        <f t="shared" ref="M105:M123" si="20">IFERROR(ROUND(AVERAGE(C105:L105),2),"")</f>
        <v>87.33</v>
      </c>
    </row>
    <row r="106" spans="1:13" x14ac:dyDescent="0.25">
      <c r="A106" s="42">
        <v>3</v>
      </c>
      <c r="B106" s="43" t="str">
        <f t="shared" si="19"/>
        <v>ALEXIS LIMAN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20"/>
        <v/>
      </c>
    </row>
    <row r="107" spans="1:13" x14ac:dyDescent="0.25">
      <c r="A107" s="42">
        <v>4</v>
      </c>
      <c r="B107" s="43" t="str">
        <f t="shared" si="19"/>
        <v>ANGELINE TANONI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20"/>
        <v/>
      </c>
    </row>
    <row r="108" spans="1:13" x14ac:dyDescent="0.25">
      <c r="A108" s="42">
        <v>5</v>
      </c>
      <c r="B108" s="43" t="str">
        <f t="shared" si="19"/>
        <v>ARCELIA GABRIELLE LIEY</v>
      </c>
      <c r="C108" s="52">
        <v>88</v>
      </c>
      <c r="D108" s="52">
        <v>88</v>
      </c>
      <c r="E108" s="52">
        <v>86</v>
      </c>
      <c r="F108" s="52"/>
      <c r="G108" s="52"/>
      <c r="H108" s="52"/>
      <c r="I108" s="52"/>
      <c r="J108" s="52"/>
      <c r="K108" s="52"/>
      <c r="L108" s="52"/>
      <c r="M108" s="41">
        <f t="shared" si="20"/>
        <v>87.33</v>
      </c>
    </row>
    <row r="109" spans="1:13" x14ac:dyDescent="0.25">
      <c r="A109" s="42">
        <v>6</v>
      </c>
      <c r="B109" s="43" t="str">
        <f t="shared" si="19"/>
        <v>DANIEL MARK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20"/>
        <v/>
      </c>
    </row>
    <row r="110" spans="1:13" x14ac:dyDescent="0.25">
      <c r="A110" s="42">
        <v>7</v>
      </c>
      <c r="B110" s="43" t="str">
        <f t="shared" si="19"/>
        <v>DYLAN DARMAWAN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20"/>
        <v/>
      </c>
    </row>
    <row r="111" spans="1:13" x14ac:dyDescent="0.25">
      <c r="A111" s="42">
        <v>8</v>
      </c>
      <c r="B111" s="43" t="str">
        <f t="shared" si="19"/>
        <v>EARL CHRISTIANO DEVA SIMANJUNTAK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20"/>
        <v/>
      </c>
    </row>
    <row r="112" spans="1:13" x14ac:dyDescent="0.25">
      <c r="A112" s="42">
        <v>9</v>
      </c>
      <c r="B112" s="43" t="str">
        <f t="shared" si="19"/>
        <v>HYACINTHA CALISTA CHANDRA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20"/>
        <v/>
      </c>
    </row>
    <row r="113" spans="1:13" x14ac:dyDescent="0.25">
      <c r="A113" s="42">
        <v>10</v>
      </c>
      <c r="B113" s="43" t="str">
        <f t="shared" si="19"/>
        <v>IAN HANSEL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20"/>
        <v/>
      </c>
    </row>
    <row r="114" spans="1:13" x14ac:dyDescent="0.25">
      <c r="A114" s="42">
        <v>11</v>
      </c>
      <c r="B114" s="43" t="str">
        <f t="shared" si="19"/>
        <v>JELLIAN ANNABEL LASMANA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20"/>
        <v/>
      </c>
    </row>
    <row r="115" spans="1:13" x14ac:dyDescent="0.25">
      <c r="A115" s="42">
        <v>12</v>
      </c>
      <c r="B115" s="43" t="str">
        <f t="shared" si="19"/>
        <v>JOAN RAISA LARANTUKA</v>
      </c>
      <c r="C115" s="52">
        <v>88</v>
      </c>
      <c r="D115" s="52">
        <v>88</v>
      </c>
      <c r="E115" s="52">
        <v>86</v>
      </c>
      <c r="F115" s="52"/>
      <c r="G115" s="52"/>
      <c r="H115" s="52"/>
      <c r="I115" s="52"/>
      <c r="J115" s="52"/>
      <c r="K115" s="52"/>
      <c r="L115" s="52"/>
      <c r="M115" s="41">
        <f t="shared" si="20"/>
        <v>87.33</v>
      </c>
    </row>
    <row r="116" spans="1:13" x14ac:dyDescent="0.25">
      <c r="A116" s="42">
        <v>13</v>
      </c>
      <c r="B116" s="43" t="str">
        <f t="shared" si="19"/>
        <v>KEIRA RELINO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20"/>
        <v/>
      </c>
    </row>
    <row r="117" spans="1:13" x14ac:dyDescent="0.25">
      <c r="A117" s="42">
        <v>14</v>
      </c>
      <c r="B117" s="43" t="str">
        <f t="shared" si="19"/>
        <v>KIMBERLY WIDIANTO TANUMIHARDJA</v>
      </c>
      <c r="C117" s="52">
        <v>88</v>
      </c>
      <c r="D117" s="52">
        <v>86</v>
      </c>
      <c r="E117" s="52">
        <v>84</v>
      </c>
      <c r="F117" s="52"/>
      <c r="G117" s="52"/>
      <c r="H117" s="52"/>
      <c r="I117" s="52"/>
      <c r="J117" s="52"/>
      <c r="K117" s="52"/>
      <c r="L117" s="52"/>
      <c r="M117" s="41">
        <f t="shared" si="20"/>
        <v>86</v>
      </c>
    </row>
    <row r="118" spans="1:13" x14ac:dyDescent="0.25">
      <c r="A118" s="42">
        <v>15</v>
      </c>
      <c r="B118" s="43" t="str">
        <f t="shared" si="19"/>
        <v>LOVELLA DIAN FERNANDO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20"/>
        <v/>
      </c>
    </row>
    <row r="119" spans="1:13" x14ac:dyDescent="0.25">
      <c r="A119" s="42">
        <v>16</v>
      </c>
      <c r="B119" s="43" t="str">
        <f t="shared" si="19"/>
        <v>MARCHELYN CLAUDIA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20"/>
        <v/>
      </c>
    </row>
    <row r="120" spans="1:13" x14ac:dyDescent="0.25">
      <c r="A120" s="42">
        <v>17</v>
      </c>
      <c r="B120" s="43" t="str">
        <f t="shared" si="19"/>
        <v>MAYUMI SETIADI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20"/>
        <v/>
      </c>
    </row>
    <row r="121" spans="1:13" x14ac:dyDescent="0.25">
      <c r="A121" s="42">
        <v>18</v>
      </c>
      <c r="B121" s="43" t="str">
        <f t="shared" si="19"/>
        <v>NATHANAEL DHARMAWAN DJURIJANTO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20"/>
        <v/>
      </c>
    </row>
    <row r="122" spans="1:13" x14ac:dyDescent="0.25">
      <c r="A122" s="42">
        <v>19</v>
      </c>
      <c r="B122" s="43" t="str">
        <f t="shared" si="19"/>
        <v>RAUL FILIPE MULJONO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20"/>
        <v/>
      </c>
    </row>
    <row r="123" spans="1:13" x14ac:dyDescent="0.25">
      <c r="A123" s="42">
        <v>20</v>
      </c>
      <c r="B123" s="43" t="str">
        <f t="shared" si="19"/>
        <v>SHANNON GABRIELLA TAN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20"/>
        <v/>
      </c>
    </row>
    <row r="124" spans="1:13" x14ac:dyDescent="0.25">
      <c r="A124" s="42">
        <v>21</v>
      </c>
      <c r="B124" s="43" t="str">
        <f t="shared" si="19"/>
        <v>SHAQUELLA HANNAH JOSEPHINE SUMALI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21">IFERROR(ROUND(AVERAGE(C124:L124),2),"")</f>
        <v/>
      </c>
    </row>
    <row r="125" spans="1:13" x14ac:dyDescent="0.25">
      <c r="A125" s="42">
        <v>22</v>
      </c>
      <c r="B125" s="43" t="str">
        <f t="shared" si="19"/>
        <v>TRANGGA ADIPUTRA GANI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21"/>
        <v/>
      </c>
    </row>
    <row r="126" spans="1:13" x14ac:dyDescent="0.25">
      <c r="A126" s="42">
        <v>23</v>
      </c>
      <c r="B126" s="43" t="str">
        <f t="shared" si="19"/>
        <v>WANG MANNI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21"/>
        <v/>
      </c>
    </row>
    <row r="127" spans="1:13" x14ac:dyDescent="0.25">
      <c r="A127" s="42">
        <v>24</v>
      </c>
      <c r="B127" s="43" t="str">
        <f t="shared" si="19"/>
        <v>YEIRA CENDANA ELIM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21"/>
        <v/>
      </c>
    </row>
    <row r="128" spans="1:13" x14ac:dyDescent="0.25">
      <c r="A128" s="42">
        <v>25</v>
      </c>
      <c r="B128" s="43" t="str">
        <f t="shared" ref="B128:B129" si="22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21"/>
        <v/>
      </c>
    </row>
    <row r="129" spans="1:13" x14ac:dyDescent="0.25">
      <c r="A129" s="42">
        <v>26</v>
      </c>
      <c r="B129" s="43" t="str">
        <f t="shared" si="22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21"/>
        <v/>
      </c>
    </row>
    <row r="132" spans="1:13" x14ac:dyDescent="0.25">
      <c r="A132" s="64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23">B11</f>
        <v>AARON NATHANIEL KOERNIAWAN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23"/>
        <v>AGNES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4">IFERROR(ROUND(AVERAGE(C136:L136),2),"")</f>
        <v/>
      </c>
    </row>
    <row r="137" spans="1:13" x14ac:dyDescent="0.25">
      <c r="A137" s="42">
        <v>3</v>
      </c>
      <c r="B137" s="43" t="str">
        <f t="shared" si="23"/>
        <v>ALEXIS LIMAN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4"/>
        <v/>
      </c>
    </row>
    <row r="138" spans="1:13" x14ac:dyDescent="0.25">
      <c r="A138" s="42">
        <v>4</v>
      </c>
      <c r="B138" s="43" t="str">
        <f t="shared" si="23"/>
        <v>ANGELINE TANONI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4"/>
        <v/>
      </c>
    </row>
    <row r="139" spans="1:13" x14ac:dyDescent="0.25">
      <c r="A139" s="42">
        <v>5</v>
      </c>
      <c r="B139" s="43" t="str">
        <f t="shared" si="23"/>
        <v>ARCELIA GABRIELLE LIEY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4"/>
        <v/>
      </c>
    </row>
    <row r="140" spans="1:13" x14ac:dyDescent="0.25">
      <c r="A140" s="42">
        <v>6</v>
      </c>
      <c r="B140" s="43" t="str">
        <f t="shared" si="23"/>
        <v>DANIEL MARK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4"/>
        <v/>
      </c>
    </row>
    <row r="141" spans="1:13" x14ac:dyDescent="0.25">
      <c r="A141" s="42">
        <v>7</v>
      </c>
      <c r="B141" s="43" t="str">
        <f t="shared" si="23"/>
        <v>DYLAN DARMAWAN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4"/>
        <v/>
      </c>
    </row>
    <row r="142" spans="1:13" x14ac:dyDescent="0.25">
      <c r="A142" s="42">
        <v>8</v>
      </c>
      <c r="B142" s="43" t="str">
        <f t="shared" si="23"/>
        <v>EARL CHRISTIANO DEVA SIMANJUNTAK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4"/>
        <v/>
      </c>
    </row>
    <row r="143" spans="1:13" x14ac:dyDescent="0.25">
      <c r="A143" s="42">
        <v>9</v>
      </c>
      <c r="B143" s="43" t="str">
        <f t="shared" si="23"/>
        <v>HYACINTHA CALISTA CHANDRA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4"/>
        <v/>
      </c>
    </row>
    <row r="144" spans="1:13" x14ac:dyDescent="0.25">
      <c r="A144" s="42">
        <v>10</v>
      </c>
      <c r="B144" s="43" t="str">
        <f t="shared" si="23"/>
        <v>IAN HANSEL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4"/>
        <v/>
      </c>
    </row>
    <row r="145" spans="1:13" x14ac:dyDescent="0.25">
      <c r="A145" s="42">
        <v>11</v>
      </c>
      <c r="B145" s="43" t="str">
        <f t="shared" si="23"/>
        <v>JELLIAN ANNABEL LASMANA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4"/>
        <v/>
      </c>
    </row>
    <row r="146" spans="1:13" x14ac:dyDescent="0.25">
      <c r="A146" s="42">
        <v>12</v>
      </c>
      <c r="B146" s="43" t="str">
        <f t="shared" si="23"/>
        <v>JOAN RAISA LARANTUKA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4"/>
        <v/>
      </c>
    </row>
    <row r="147" spans="1:13" x14ac:dyDescent="0.25">
      <c r="A147" s="42">
        <v>13</v>
      </c>
      <c r="B147" s="43" t="str">
        <f t="shared" si="23"/>
        <v>KEIRA RELINO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4"/>
        <v/>
      </c>
    </row>
    <row r="148" spans="1:13" x14ac:dyDescent="0.25">
      <c r="A148" s="42">
        <v>14</v>
      </c>
      <c r="B148" s="43" t="str">
        <f t="shared" si="23"/>
        <v>KIMBERLY WIDIANTO TANUMIHARDJA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4"/>
        <v/>
      </c>
    </row>
    <row r="149" spans="1:13" x14ac:dyDescent="0.25">
      <c r="A149" s="42">
        <v>15</v>
      </c>
      <c r="B149" s="43" t="str">
        <f t="shared" si="23"/>
        <v>LOVELLA DIAN FERNANDO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4"/>
        <v/>
      </c>
    </row>
    <row r="150" spans="1:13" x14ac:dyDescent="0.25">
      <c r="A150" s="42">
        <v>16</v>
      </c>
      <c r="B150" s="43" t="str">
        <f t="shared" si="23"/>
        <v>MARCHELYN CLAUDIA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4"/>
        <v/>
      </c>
    </row>
    <row r="151" spans="1:13" x14ac:dyDescent="0.25">
      <c r="A151" s="42">
        <v>17</v>
      </c>
      <c r="B151" s="43" t="str">
        <f t="shared" si="23"/>
        <v>MAYUMI SETIADI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4"/>
        <v/>
      </c>
    </row>
    <row r="152" spans="1:13" x14ac:dyDescent="0.25">
      <c r="A152" s="42">
        <v>18</v>
      </c>
      <c r="B152" s="43" t="str">
        <f t="shared" si="23"/>
        <v>NATHANAEL DHARMAWAN DJURIJANTO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4"/>
        <v/>
      </c>
    </row>
    <row r="153" spans="1:13" x14ac:dyDescent="0.25">
      <c r="A153" s="42">
        <v>19</v>
      </c>
      <c r="B153" s="43" t="str">
        <f t="shared" si="23"/>
        <v>RAUL FILIPE MULJONO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4"/>
        <v/>
      </c>
    </row>
    <row r="154" spans="1:13" x14ac:dyDescent="0.25">
      <c r="A154" s="42">
        <v>20</v>
      </c>
      <c r="B154" s="43" t="str">
        <f t="shared" si="23"/>
        <v>SHANNON GABRIELLA TAN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4"/>
        <v/>
      </c>
    </row>
    <row r="155" spans="1:13" x14ac:dyDescent="0.25">
      <c r="A155" s="42">
        <v>21</v>
      </c>
      <c r="B155" s="43" t="str">
        <f t="shared" si="23"/>
        <v>SHAQUELLA HANNAH JOSEPHINE SUMALI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4"/>
        <v/>
      </c>
    </row>
    <row r="156" spans="1:13" x14ac:dyDescent="0.25">
      <c r="A156" s="42">
        <v>22</v>
      </c>
      <c r="B156" s="43" t="str">
        <f t="shared" si="23"/>
        <v>TRANGGA ADIPUTRA GANI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4"/>
        <v/>
      </c>
    </row>
    <row r="157" spans="1:13" x14ac:dyDescent="0.25">
      <c r="A157" s="42">
        <v>23</v>
      </c>
      <c r="B157" s="43" t="str">
        <f t="shared" si="23"/>
        <v>WANG MANNI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4"/>
        <v/>
      </c>
    </row>
    <row r="158" spans="1:13" x14ac:dyDescent="0.25">
      <c r="A158" s="42">
        <v>24</v>
      </c>
      <c r="B158" s="43" t="str">
        <f t="shared" si="23"/>
        <v>YEIRA CENDANA ELIM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4"/>
        <v/>
      </c>
    </row>
    <row r="159" spans="1:13" x14ac:dyDescent="0.25">
      <c r="A159" s="42">
        <v>25</v>
      </c>
      <c r="B159" s="43" t="str">
        <f t="shared" ref="B159:B160" si="25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4"/>
        <v/>
      </c>
    </row>
    <row r="160" spans="1:13" x14ac:dyDescent="0.25">
      <c r="A160" s="42">
        <v>26</v>
      </c>
      <c r="B160" s="43" t="str">
        <f t="shared" si="25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4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6">B11</f>
        <v>AARON NATHANIEL KOERNIAWAN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6"/>
        <v>AGNES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7">IFERROR(ROUND(AVERAGE(C167:L167),2),"")</f>
        <v/>
      </c>
    </row>
    <row r="168" spans="1:13" x14ac:dyDescent="0.25">
      <c r="A168" s="42">
        <v>3</v>
      </c>
      <c r="B168" s="43" t="str">
        <f t="shared" si="26"/>
        <v>ALEXIS LIMAN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7"/>
        <v/>
      </c>
    </row>
    <row r="169" spans="1:13" x14ac:dyDescent="0.25">
      <c r="A169" s="42">
        <v>4</v>
      </c>
      <c r="B169" s="43" t="str">
        <f t="shared" si="26"/>
        <v>ANGELINE TANONI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7"/>
        <v/>
      </c>
    </row>
    <row r="170" spans="1:13" x14ac:dyDescent="0.25">
      <c r="A170" s="42">
        <v>5</v>
      </c>
      <c r="B170" s="43" t="str">
        <f t="shared" si="26"/>
        <v>ARCELIA GABRIELLE LIEY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7"/>
        <v/>
      </c>
    </row>
    <row r="171" spans="1:13" x14ac:dyDescent="0.25">
      <c r="A171" s="42">
        <v>6</v>
      </c>
      <c r="B171" s="43" t="str">
        <f t="shared" si="26"/>
        <v>DANIEL MARK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7"/>
        <v/>
      </c>
    </row>
    <row r="172" spans="1:13" x14ac:dyDescent="0.25">
      <c r="A172" s="42">
        <v>7</v>
      </c>
      <c r="B172" s="43" t="str">
        <f t="shared" si="26"/>
        <v>DYLAN DARMAWAN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7"/>
        <v/>
      </c>
    </row>
    <row r="173" spans="1:13" x14ac:dyDescent="0.25">
      <c r="A173" s="42">
        <v>8</v>
      </c>
      <c r="B173" s="43" t="str">
        <f t="shared" si="26"/>
        <v>EARL CHRISTIANO DEVA SIMANJUNTAK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7"/>
        <v/>
      </c>
    </row>
    <row r="174" spans="1:13" x14ac:dyDescent="0.25">
      <c r="A174" s="42">
        <v>9</v>
      </c>
      <c r="B174" s="43" t="str">
        <f t="shared" si="26"/>
        <v>HYACINTHA CALISTA CHANDRA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7"/>
        <v/>
      </c>
    </row>
    <row r="175" spans="1:13" x14ac:dyDescent="0.25">
      <c r="A175" s="42">
        <v>10</v>
      </c>
      <c r="B175" s="43" t="str">
        <f t="shared" si="26"/>
        <v>IAN HANSEL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7"/>
        <v/>
      </c>
    </row>
    <row r="176" spans="1:13" x14ac:dyDescent="0.25">
      <c r="A176" s="42">
        <v>11</v>
      </c>
      <c r="B176" s="43" t="str">
        <f t="shared" si="26"/>
        <v>JELLIAN ANNABEL LASMANA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7"/>
        <v/>
      </c>
    </row>
    <row r="177" spans="1:13" x14ac:dyDescent="0.25">
      <c r="A177" s="42">
        <v>12</v>
      </c>
      <c r="B177" s="43" t="str">
        <f t="shared" si="26"/>
        <v>JOAN RAISA LARANTUKA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7"/>
        <v/>
      </c>
    </row>
    <row r="178" spans="1:13" x14ac:dyDescent="0.25">
      <c r="A178" s="42">
        <v>13</v>
      </c>
      <c r="B178" s="43" t="str">
        <f t="shared" si="26"/>
        <v>KEIRA RELINO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7"/>
        <v/>
      </c>
    </row>
    <row r="179" spans="1:13" x14ac:dyDescent="0.25">
      <c r="A179" s="42">
        <v>14</v>
      </c>
      <c r="B179" s="43" t="str">
        <f t="shared" si="26"/>
        <v>KIMBERLY WIDIANTO TANUMIHARDJA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7"/>
        <v/>
      </c>
    </row>
    <row r="180" spans="1:13" x14ac:dyDescent="0.25">
      <c r="A180" s="42">
        <v>15</v>
      </c>
      <c r="B180" s="43" t="str">
        <f t="shared" si="26"/>
        <v>LOVELLA DIAN FERNANDO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7"/>
        <v/>
      </c>
    </row>
    <row r="181" spans="1:13" x14ac:dyDescent="0.25">
      <c r="A181" s="42">
        <v>16</v>
      </c>
      <c r="B181" s="43" t="str">
        <f t="shared" si="26"/>
        <v>MARCHELYN CLAUDIA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7"/>
        <v/>
      </c>
    </row>
    <row r="182" spans="1:13" x14ac:dyDescent="0.25">
      <c r="A182" s="42">
        <v>17</v>
      </c>
      <c r="B182" s="43" t="str">
        <f t="shared" si="26"/>
        <v>MAYUMI SETIADI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7"/>
        <v/>
      </c>
    </row>
    <row r="183" spans="1:13" x14ac:dyDescent="0.25">
      <c r="A183" s="42">
        <v>18</v>
      </c>
      <c r="B183" s="43" t="str">
        <f t="shared" si="26"/>
        <v>NATHANAEL DHARMAWAN DJURIJANTO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7"/>
        <v/>
      </c>
    </row>
    <row r="184" spans="1:13" x14ac:dyDescent="0.25">
      <c r="A184" s="42">
        <v>19</v>
      </c>
      <c r="B184" s="43" t="str">
        <f t="shared" si="26"/>
        <v>RAUL FILIPE MULJONO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7"/>
        <v/>
      </c>
    </row>
    <row r="185" spans="1:13" x14ac:dyDescent="0.25">
      <c r="A185" s="42">
        <v>20</v>
      </c>
      <c r="B185" s="43" t="str">
        <f t="shared" si="26"/>
        <v>SHANNON GABRIELLA TAN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7"/>
        <v/>
      </c>
    </row>
    <row r="186" spans="1:13" x14ac:dyDescent="0.25">
      <c r="A186" s="42">
        <v>21</v>
      </c>
      <c r="B186" s="43" t="str">
        <f t="shared" si="26"/>
        <v>SHAQUELLA HANNAH JOSEPHINE SUMALI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7"/>
        <v/>
      </c>
    </row>
    <row r="187" spans="1:13" x14ac:dyDescent="0.25">
      <c r="A187" s="42">
        <v>22</v>
      </c>
      <c r="B187" s="43" t="str">
        <f t="shared" si="26"/>
        <v>TRANGGA ADIPUTRA GANI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7"/>
        <v/>
      </c>
    </row>
    <row r="188" spans="1:13" x14ac:dyDescent="0.25">
      <c r="A188" s="42">
        <v>23</v>
      </c>
      <c r="B188" s="43" t="str">
        <f t="shared" si="26"/>
        <v>WANG MANNI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7"/>
        <v/>
      </c>
    </row>
    <row r="189" spans="1:13" x14ac:dyDescent="0.25">
      <c r="A189" s="42">
        <v>24</v>
      </c>
      <c r="B189" s="43" t="str">
        <f t="shared" si="26"/>
        <v>YEIRA CENDANA ELIM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7"/>
        <v/>
      </c>
    </row>
    <row r="190" spans="1:13" x14ac:dyDescent="0.25">
      <c r="A190" s="42">
        <v>25</v>
      </c>
      <c r="B190" s="43" t="str">
        <f t="shared" ref="B190:B191" si="28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7"/>
        <v/>
      </c>
    </row>
    <row r="191" spans="1:13" x14ac:dyDescent="0.25">
      <c r="A191" s="42">
        <v>26</v>
      </c>
      <c r="B191" s="43" t="str">
        <f t="shared" si="2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7"/>
        <v/>
      </c>
    </row>
  </sheetData>
  <sheetProtection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75" zoomScaleNormal="75" workbookViewId="0">
      <selection activeCell="B39" sqref="B3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7.4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AARON NATHANIEL KOERNIAWAN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AGNES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ALEXIS LIMAN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ANGELINE TANONI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ARCELIA GABRIELLE LIEY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DANIEL MARK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DYLAN DARMAWAN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EARL CHRISTIANO DEVA SIMANJUNTAK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HYACINTHA CALISTA CHANDRA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IAN HANSEL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JELLIAN ANNABEL LASMANA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JOAN RAISA LARANTUKA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KEIRA RELINO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KIMBERLY WIDIANTO TANUMIHARDJA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LOVELLA DIAN FERNANDO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MARCHELYN CLAUDIA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MAYUMI SETIADI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NATHANAEL DHARMAWAN DJURIJANTO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RAUL FILIPE MULJONO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SHANNON GABRIELLA TAN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SHAQUELLA HANNAH JOSEPHINE SUMALI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TRANGGA ADIPUTRA GANI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WANG MANNI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YEIRA CENDANA ELIM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AARON NATHANIEL KOERNIAWAN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AGNES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ALEXIS LIMAN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ANGELINE TANONI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ARCELIA GABRIELLE LIEY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DANIEL MARK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DYLAN DARMAWAN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EARL CHRISTIANO DEVA SIMANJUNTAK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HYACINTHA CALISTA CHANDRA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IAN HANSEL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JELLIAN ANNABEL LASMANA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JOAN RAISA LARANTUKA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KEIRA RELINO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KIMBERLY WIDIANTO TANUMIHARDJA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LOVELLA DIAN FERNANDO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MARCHELYN CLAUDIA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MAYUMI SETIADI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NATHANAEL DHARMAWAN DJURIJANTO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RAUL FILIPE MULJONO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SHANNON GABRIELLA TAN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SHAQUELLA HANNAH JOSEPHINE SUMALI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TRANGGA ADIPUTRA GANI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WANG MANNI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YEIRA CENDANA ELIM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AARON NATHANIEL KOERNIAWAN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AGNES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ALEXIS LIMAN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ANGELINE TANONI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ARCELIA GABRIELLE LIEY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DANIEL MARK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DYLAN DARMAWAN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EARL CHRISTIANO DEVA SIMANJUNTAK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HYACINTHA CALISTA CHANDRA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IAN HANSEL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JELLIAN ANNABEL LASMANA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JOAN RAISA LARANTUKA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KEIRA RELINO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KIMBERLY WIDIANTO TANUMIHARDJA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LOVELLA DIAN FERNANDO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MARCHELYN CLAUDIA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MAYUMI SETIADI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NATHANAEL DHARMAWAN DJURIJANTO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RAUL FILIPE MULJONO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SHANNON GABRIELLA TAN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SHAQUELLA HANNAH JOSEPHINE SUMALI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TRANGGA ADIPUTRA GANI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WANG MANNI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>YEIRA CENDANA ELIM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AARON NATHANIEL KOERNIAWAN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AGNES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ALEXIS LIMAN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ANGELINE TANONI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ARCELIA GABRIELLE LIEY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DANIEL MARK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DYLAN DARMAWAN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EARL CHRISTIANO DEVA SIMANJUNTAK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HYACINTHA CALISTA CHANDRA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IAN HANSEL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JELLIAN ANNABEL LASMANA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JOAN RAISA LARANTUKA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KEIRA RELINO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KIMBERLY WIDIANTO TANUMIHARDJA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LOVELLA DIAN FERNANDO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MARCHELYN CLAUDIA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MAYUMI SETIADI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NATHANAEL DHARMAWAN DJURIJANTO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RAUL FILIPE MULJONO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SHANNON GABRIELLA TAN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SHAQUELLA HANNAH JOSEPHINE SUMALI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TRANGGA ADIPUTRA GANI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WANG MANNI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>YEIRA CENDANA ELIM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AARON NATHANIEL KOERNIAWAN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AGNES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ALEXIS LIMAN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ANGELINE TANONI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ARCELIA GABRIELLE LIEY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DANIEL MARK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DYLAN DARMAWAN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EARL CHRISTIANO DEVA SIMANJUNTAK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HYACINTHA CALISTA CHANDRA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IAN HANSEL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JELLIAN ANNABEL LASMANA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JOAN RAISA LARANTUKA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KEIRA RELINO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KIMBERLY WIDIANTO TANUMIHARDJA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LOVELLA DIAN FERNANDO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MARCHELYN CLAUDIA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MAYUMI SETIADI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NATHANAEL DHARMAWAN DJURIJANTO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RAUL FILIPE MULJONO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SHANNON GABRIELLA TAN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SHAQUELLA HANNAH JOSEPHINE SUMALI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TRANGGA ADIPUTRA GANI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WANG MANNI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>YEIRA CENDANA ELIM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AARON NATHANIEL KOERNIAWAN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AGNES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ALEXIS LIMAN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ANGELINE TANONI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ARCELIA GABRIELLE LIEY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DANIEL MARK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DYLAN DARMAWAN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EARL CHRISTIANO DEVA SIMANJUNTAK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HYACINTHA CALISTA CHANDRA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IAN HANSEL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JELLIAN ANNABEL LASMANA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JOAN RAISA LARANTUKA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KEIRA RELINO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KIMBERLY WIDIANTO TANUMIHARDJA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LOVELLA DIAN FERNANDO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MARCHELYN CLAUDIA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MAYUMI SETIADI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NATHANAEL DHARMAWAN DJURIJANTO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RAUL FILIPE MULJONO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SHANNON GABRIELLA TAN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SHAQUELLA HANNAH JOSEPHINE SUMALI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TRANGGA ADIPUTRA GANI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WANG MANNI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>YEIRA CENDANA ELIM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3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7.4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AARON NATHANIEL KOERNIAWAN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AGNES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ALEXIS LIMAN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ANGELINE TANONI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ARCELIA GABRIELLE LIEY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DANIEL MARK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DYLAN DARMAWAN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EARL CHRISTIANO DEVA SIMANJUNTAK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HYACINTHA CALISTA CHANDRA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IAN HANSEL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JELLIAN ANNABEL LASMANA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JOAN RAISA LARANTUKA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KEIRA RELINO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KIMBERLY WIDIANTO TANUMIHARDJA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LOVELLA DIAN FERNANDO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MARCHELYN CLAUDIA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MAYUMI SETIADI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NATHANAEL DHARMAWAN DJURIJANTO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RAUL FILIPE MULJONO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SHANNON GABRIELLA TAN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SHAQUELLA HANNAH JOSEPHINE SUMALI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TRANGGA ADIPUTRA GANI</v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WANG MANNI</v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YEIRA CENDANA ELIM</v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AARON NATHANIEL KOERNIAWAN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AGNES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ALEXIS LIMAN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ANGELINE TANONI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ARCELIA GABRIELLE LIEY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DANIEL MARK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DYLAN DARMAWAN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EARL CHRISTIANO DEVA SIMANJUNTAK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HYACINTHA CALISTA CHANDRA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IAN HANSEL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JELLIAN ANNABEL LASMANA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JOAN RAISA LARANTUKA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KEIRA RELINO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KIMBERLY WIDIANTO TANUMIHARDJA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LOVELLA DIAN FERNANDO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MARCHELYN CLAUDIA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MAYUMI SETIADI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NATHANAEL DHARMAWAN DJURIJANTO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RAUL FILIPE MULJONO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>SHANNON GABRIELLA TAN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>SHAQUELLA HANNAH JOSEPHINE SUMALI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>TRANGGA ADIPUTRA GANI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>WANG MANNI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>YEIRA CENDANA ELIM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AARON NATHANIEL KOERNIAWAN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AGNES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ALEXIS LIMAN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ANGELINE TANONI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ARCELIA GABRIELLE LIEY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DANIEL MARK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DYLAN DARMAWAN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EARL CHRISTIANO DEVA SIMANJUNTAK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HYACINTHA CALISTA CHANDRA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IAN HANSEL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JELLIAN ANNABEL LASMANA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JOAN RAISA LARANTUKA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KEIRA RELINO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KIMBERLY WIDIANTO TANUMIHARDJA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LOVELLA DIAN FERNANDO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MARCHELYN CLAUDIA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MAYUMI SETIADI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NATHANAEL DHARMAWAN DJURIJANTO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RAUL FILIPE MULJONO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>SHANNON GABRIELLA TAN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>SHAQUELLA HANNAH JOSEPHINE SUMALI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>TRANGGA ADIPUTRA GANI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>WANG MANNI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>YEIRA CENDANA ELIM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AARON NATHANIEL KOERNIAWAN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AGNES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ALEXIS LIMAN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ANGELINE TANONI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ARCELIA GABRIELLE LIEY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DANIEL MARK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DYLAN DARMAWAN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EARL CHRISTIANO DEVA SIMANJUNTAK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HYACINTHA CALISTA CHANDRA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IAN HANSEL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JELLIAN ANNABEL LASMANA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JOAN RAISA LARANTUKA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KEIRA RELINO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KIMBERLY WIDIANTO TANUMIHARDJA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LOVELLA DIAN FERNANDO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MARCHELYN CLAUDIA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MAYUMI SETIADI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NATHANAEL DHARMAWAN DJURIJANTO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RAUL FILIPE MULJONO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>SHANNON GABRIELLA TAN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>SHAQUELLA HANNAH JOSEPHINE SUMALI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>TRANGGA ADIPUTRA GANI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>WANG MANNI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>YEIRA CENDANA ELIM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AARON NATHANIEL KOERNIAWAN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AGNES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ALEXIS LIMAN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ANGELINE TANONI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ARCELIA GABRIELLE LIEY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DANIEL MARK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DYLAN DARMAWAN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EARL CHRISTIANO DEVA SIMANJUNTAK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HYACINTHA CALISTA CHANDRA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IAN HANSEL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JELLIAN ANNABEL LASMANA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JOAN RAISA LARANTUKA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KEIRA RELINO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KIMBERLY WIDIANTO TANUMIHARDJA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LOVELLA DIAN FERNANDO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>MARCHELYN CLAUDIA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MAYUMI SETIADI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>NATHANAEL DHARMAWAN DJURIJANTO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RAUL FILIPE MULJONO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>SHANNON GABRIELLA TAN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>SHAQUELLA HANNAH JOSEPHINE SUMALI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>TRANGGA ADIPUTRA GANI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>WANG MANNI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>YEIRA CENDANA ELIM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AARON NATHANIEL KOERNIAWAN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AGNES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ALEXIS LIMAN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ANGELINE TANONI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ARCELIA GABRIELLE LIEY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DANIEL MARK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DYLAN DARMAWAN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EARL CHRISTIANO DEVA SIMANJUNTAK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HYACINTHA CALISTA CHANDRA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IAN HANSEL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JELLIAN ANNABEL LASMANA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JOAN RAISA LARANTUKA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KEIRA RELINO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KIMBERLY WIDIANTO TANUMIHARDJA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LOVELLA DIAN FERNANDO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>MARCHELYN CLAUDIA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MAYUMI SETIADI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>NATHANAEL DHARMAWAN DJURIJANTO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RAUL FILIPE MULJONO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>SHANNON GABRIELLA TAN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>SHAQUELLA HANNAH JOSEPHINE SUMALI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>TRANGGA ADIPUTRA GANI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>WANG MANNI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>YEIRA CENDANA ELIM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7.4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AARON NATHANIEL KOERNIAWAN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AGNES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ALEXIS LIMAN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ANGELINE TANONI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ARCELIA GABRIELLE LIEY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DANIEL MARK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DYLAN DARMAWAN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EARL CHRISTIANO DEVA SIMANJUNTAK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HYACINTHA CALISTA CHANDRA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IAN HANSEL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JELLIAN ANNABEL LASMANA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JOAN RAISA LARANTUKA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KEIRA RELINO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KIMBERLY WIDIANTO TANUMIHARDJA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LOVELLA DIAN FERNANDO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MARCHELYN CLAUDIA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MAYUMI SETIADI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NATHANAEL DHARMAWAN DJURIJANTO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RAUL FILIPE MULJONO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SHANNON GABRIELLA TAN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SHAQUELLA HANNAH JOSEPHINE SUMALI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TRANGGA ADIPUTRA GANI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WANG MANNI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YEIRA CENDANA ELIM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AARON NATHANIEL KOERNIAWAN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AGNES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ALEXIS LIMAN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ANGELINE TANONI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ARCELIA GABRIELLE LIEY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DANIEL MARK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DYLAN DARMAWAN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EARL CHRISTIANO DEVA SIMANJUNTAK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HYACINTHA CALISTA CHANDRA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IAN HANSEL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JELLIAN ANNABEL LASMANA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JOAN RAISA LARANTUKA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KEIRA RELINO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KIMBERLY WIDIANTO TANUMIHARDJA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LOVELLA DIAN FERNANDO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MARCHELYN CLAUDIA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MAYUMI SETIADI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NATHANAEL DHARMAWAN DJURIJANTO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RAUL FILIPE MULJONO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SHANNON GABRIELLA TAN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SHAQUELLA HANNAH JOSEPHINE SUMALI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TRANGGA ADIPUTRA GANI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WANG MANNI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YEIRA CENDANA ELIM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AARON NATHANIEL KOERNIAWAN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AGNES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ALEXIS LIMAN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ANGELINE TANONI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ARCELIA GABRIELLE LIEY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DANIEL MARK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DYLAN DARMAWAN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EARL CHRISTIANO DEVA SIMANJUNTAK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HYACINTHA CALISTA CHANDRA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IAN HANSEL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JELLIAN ANNABEL LASMANA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JOAN RAISA LARANTUKA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KEIRA RELINO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KIMBERLY WIDIANTO TANUMIHARDJA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LOVELLA DIAN FERNANDO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MARCHELYN CLAUDIA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MAYUMI SETIADI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NATHANAEL DHARMAWAN DJURIJANTO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RAUL FILIPE MULJONO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SHANNON GABRIELLA TAN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SHAQUELLA HANNAH JOSEPHINE SUMALI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TRANGGA ADIPUTRA GANI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WANG MANNI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>YEIRA CENDANA ELIM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AARON NATHANIEL KOERNIAWAN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AGNES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ALEXIS LIMAN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ANGELINE TANONI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ARCELIA GABRIELLE LIEY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DANIEL MARK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DYLAN DARMAWAN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EARL CHRISTIANO DEVA SIMANJUNTAK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HYACINTHA CALISTA CHANDRA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IAN HANSEL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JELLIAN ANNABEL LASMANA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JOAN RAISA LARANTUKA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KEIRA RELINO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KIMBERLY WIDIANTO TANUMIHARDJA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LOVELLA DIAN FERNANDO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MARCHELYN CLAUDIA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MAYUMI SETIADI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NATHANAEL DHARMAWAN DJURIJANTO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RAUL FILIPE MULJONO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SHANNON GABRIELLA TAN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SHAQUELLA HANNAH JOSEPHINE SUMALI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TRANGGA ADIPUTRA GANI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WANG MANNI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>YEIRA CENDANA ELIM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AARON NATHANIEL KOERNIAWAN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AGNES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ALEXIS LIMAN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ANGELINE TANONI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ARCELIA GABRIELLE LIEY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DANIEL MARK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DYLAN DARMAWAN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EARL CHRISTIANO DEVA SIMANJUNTAK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HYACINTHA CALISTA CHANDRA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IAN HANSEL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JELLIAN ANNABEL LASMANA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JOAN RAISA LARANTUKA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KEIRA RELINO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KIMBERLY WIDIANTO TANUMIHARDJA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LOVELLA DIAN FERNANDO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MARCHELYN CLAUDIA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MAYUMI SETIADI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NATHANAEL DHARMAWAN DJURIJANTO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RAUL FILIPE MULJONO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SHANNON GABRIELLA TAN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SHAQUELLA HANNAH JOSEPHINE SUMALI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TRANGGA ADIPUTRA GANI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WANG MANNI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>YEIRA CENDANA ELIM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AARON NATHANIEL KOERNIAWAN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AGNES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ALEXIS LIMAN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ANGELINE TANONI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ARCELIA GABRIELLE LIEY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DANIEL MARK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DYLAN DARMAWAN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EARL CHRISTIANO DEVA SIMANJUNTAK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HYACINTHA CALISTA CHANDRA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IAN HANSEL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JELLIAN ANNABEL LASMANA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JOAN RAISA LARANTUKA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KEIRA RELINO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KIMBERLY WIDIANTO TANUMIHARDJA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LOVELLA DIAN FERNANDO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MARCHELYN CLAUDIA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MAYUMI SETIADI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NATHANAEL DHARMAWAN DJURIJANTO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RAUL FILIPE MULJONO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SHANNON GABRIELLA TAN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SHAQUELLA HANNAH JOSEPHINE SUMALI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TRANGGA ADIPUTRA GANI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WANG MANNI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>YEIRA CENDANA ELIM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K14" sqref="K14"/>
    </sheetView>
  </sheetViews>
  <sheetFormatPr defaultRowHeight="15" x14ac:dyDescent="0.2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 x14ac:dyDescent="0.25">
      <c r="A1" s="84" t="s">
        <v>267</v>
      </c>
      <c r="B1" s="84"/>
      <c r="C1" s="84"/>
      <c r="D1" s="84"/>
      <c r="E1" s="84"/>
      <c r="F1" s="84"/>
      <c r="G1" s="84"/>
    </row>
    <row r="2" spans="1:8" x14ac:dyDescent="0.25">
      <c r="A2" s="84" t="s">
        <v>0</v>
      </c>
      <c r="B2" s="84"/>
      <c r="C2" s="84"/>
      <c r="D2" s="84"/>
      <c r="E2" s="84"/>
      <c r="F2" s="84"/>
      <c r="G2" s="84"/>
    </row>
    <row r="3" spans="1:8" x14ac:dyDescent="0.25">
      <c r="A3" s="84"/>
      <c r="B3" s="84"/>
      <c r="C3" s="84"/>
      <c r="D3" s="84"/>
      <c r="E3" s="84"/>
      <c r="F3" s="84"/>
      <c r="G3" s="84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7.4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ICA DANCE</v>
      </c>
      <c r="E6" s="40"/>
    </row>
    <row r="7" spans="1:8" x14ac:dyDescent="0.25">
      <c r="A7" s="40" t="s">
        <v>3</v>
      </c>
      <c r="B7" s="50" t="str">
        <f>": "&amp;Input!D15</f>
        <v>: HENDRI MARTARI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AARON NATHANIEL KOERNIAWAN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AGNES</v>
      </c>
      <c r="C11" s="42">
        <f>'Term 1'!M12</f>
        <v>87.6</v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ALEXIS LIMAN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ANGELINE TANONI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ARCELIA GABRIELLE LIEY</v>
      </c>
      <c r="C14" s="42">
        <f>'Term 1'!M15</f>
        <v>87.6</v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DANIEL MARK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DYLAN DARMAWAN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EARL CHRISTIANO DEVA SIMANJUNTAK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HYACINTHA CALISTA CHANDRA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IAN HANSEL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JELLIAN ANNABEL LASMANA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JOAN RAISA LARANTUKA</v>
      </c>
      <c r="C21" s="42">
        <f>'Term 1'!M22</f>
        <v>87.6</v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KEIRA RELINO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KIMBERLY WIDIANTO TANUMIHARDJA</v>
      </c>
      <c r="C23" s="42">
        <f>'Term 1'!M24</f>
        <v>86</v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LOVELLA DIAN FERNANDO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>MARCHELYN CLAUDIA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MAYUMI SETIADI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>NATHANAEL DHARMAWAN DJURIJANTO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RAUL FILIPE MULJONO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>SHANNON GABRIELLA TAN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>SHAQUELLA HANNAH JOSEPHINE SUMALI</v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>TRANGGA ADIPUTRA GANI</v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>WANG MANNI</v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>YEIRA CENDANA ELIM</v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3">
        <f ca="1">NOW()</f>
        <v>43376.499963310183</v>
      </c>
      <c r="H36" s="83"/>
      <c r="I36" s="83"/>
    </row>
    <row r="37" spans="1:9" x14ac:dyDescent="0.25">
      <c r="G37" s="44" t="s">
        <v>9</v>
      </c>
    </row>
    <row r="40" spans="1:9" x14ac:dyDescent="0.25">
      <c r="G40" s="44" t="str">
        <f>Input!D15</f>
        <v>HENDRI MARTARI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2018-10-03T05:00:15Z</dcterms:modified>
</cp:coreProperties>
</file>