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4525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 l="1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M127" i="1"/>
  <c r="E34" i="1"/>
  <c r="M128" i="1"/>
  <c r="M129" i="1"/>
  <c r="D36" i="3"/>
  <c r="C36" i="4"/>
  <c r="M97" i="1"/>
  <c r="M98" i="1"/>
  <c r="D36" i="1"/>
  <c r="C35" i="2"/>
  <c r="C36" i="2"/>
  <c r="C36" i="3"/>
  <c r="C35" i="4"/>
  <c r="M66" i="1"/>
  <c r="M67" i="1"/>
  <c r="C36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C35" i="1"/>
  <c r="D35" i="1"/>
  <c r="E35" i="1"/>
  <c r="F35" i="1"/>
  <c r="G35" i="1"/>
  <c r="E36" i="1"/>
  <c r="M35" i="1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M124" i="1"/>
  <c r="E31" i="1"/>
  <c r="M125" i="1"/>
  <c r="E32" i="1"/>
  <c r="M126" i="1"/>
  <c r="E33" i="1"/>
  <c r="M93" i="1"/>
  <c r="D31" i="1"/>
  <c r="M94" i="1"/>
  <c r="D32" i="1"/>
  <c r="M95" i="1"/>
  <c r="D33" i="1"/>
  <c r="M96" i="1"/>
  <c r="D34" i="1"/>
  <c r="M62" i="1"/>
  <c r="C31" i="1"/>
  <c r="M63" i="1"/>
  <c r="C32" i="1"/>
  <c r="M64" i="1"/>
  <c r="C33" i="1"/>
  <c r="M65" i="1"/>
  <c r="C34" i="1"/>
  <c r="M34" i="1"/>
  <c r="M123" i="1"/>
  <c r="E30" i="1"/>
  <c r="M122" i="1"/>
  <c r="E29" i="1"/>
  <c r="M121" i="1"/>
  <c r="E28" i="1"/>
  <c r="M120" i="1"/>
  <c r="E27" i="1"/>
  <c r="M119" i="1"/>
  <c r="E26" i="1"/>
  <c r="M118" i="1"/>
  <c r="E25" i="1"/>
  <c r="M117" i="1"/>
  <c r="E24" i="1"/>
  <c r="M116" i="1"/>
  <c r="E23" i="1"/>
  <c r="M115" i="1"/>
  <c r="E22" i="1"/>
  <c r="M114" i="1"/>
  <c r="E21" i="1"/>
  <c r="M113" i="1"/>
  <c r="E20" i="1"/>
  <c r="M112" i="1"/>
  <c r="E19" i="1"/>
  <c r="M111" i="1"/>
  <c r="E18" i="1"/>
  <c r="M110" i="1"/>
  <c r="E17" i="1"/>
  <c r="M109" i="1"/>
  <c r="E16" i="1"/>
  <c r="M108" i="1"/>
  <c r="E15" i="1"/>
  <c r="M107" i="1"/>
  <c r="E14" i="1"/>
  <c r="M106" i="1"/>
  <c r="E13" i="1"/>
  <c r="M105" i="1"/>
  <c r="E12" i="1"/>
  <c r="M104" i="1"/>
  <c r="E11" i="1"/>
  <c r="M92" i="1"/>
  <c r="D30" i="1"/>
  <c r="M91" i="1"/>
  <c r="D29" i="1"/>
  <c r="M90" i="1"/>
  <c r="D28" i="1"/>
  <c r="M89" i="1"/>
  <c r="D27" i="1"/>
  <c r="M88" i="1"/>
  <c r="D26" i="1"/>
  <c r="M87" i="1"/>
  <c r="D25" i="1"/>
  <c r="M86" i="1"/>
  <c r="D24" i="1"/>
  <c r="M85" i="1"/>
  <c r="D23" i="1"/>
  <c r="M84" i="1"/>
  <c r="D22" i="1"/>
  <c r="M83" i="1"/>
  <c r="D21" i="1"/>
  <c r="M82" i="1"/>
  <c r="D20" i="1"/>
  <c r="M81" i="1"/>
  <c r="D19" i="1"/>
  <c r="M80" i="1"/>
  <c r="D18" i="1"/>
  <c r="M79" i="1"/>
  <c r="D17" i="1"/>
  <c r="M78" i="1"/>
  <c r="D16" i="1"/>
  <c r="M77" i="1"/>
  <c r="D15" i="1"/>
  <c r="M76" i="1"/>
  <c r="D14" i="1"/>
  <c r="M75" i="1"/>
  <c r="D13" i="1"/>
  <c r="M74" i="1"/>
  <c r="D12" i="1"/>
  <c r="M73" i="1"/>
  <c r="D11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42" i="1"/>
  <c r="C11" i="1"/>
  <c r="M11" i="4"/>
  <c r="B191" i="1"/>
  <c r="B160" i="1"/>
  <c r="B67" i="1"/>
  <c r="B129" i="1"/>
  <c r="B98" i="1"/>
  <c r="G34" i="5"/>
  <c r="H34" i="5"/>
  <c r="G35" i="5"/>
  <c r="H35" i="5"/>
  <c r="M30" i="4"/>
  <c r="D33" i="5"/>
  <c r="M16" i="1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/>
  <c r="M12" i="1"/>
  <c r="C11" i="5"/>
  <c r="C33" i="5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/>
  <c r="M25" i="1"/>
  <c r="C24" i="5"/>
  <c r="M21" i="1"/>
  <c r="C20" i="5"/>
  <c r="M17" i="1"/>
  <c r="C16" i="5"/>
  <c r="M13" i="1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<sst xmlns="http://schemas.openxmlformats.org/spreadsheetml/2006/main" count="598" uniqueCount="487">
  <si>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</si>
  <si>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</si>
  <si>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</si>
  <si>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</si>
  <si>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</si>
  <si>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</si>
  <si>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</si>
  <si>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</si>
  <si>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</si>
  <si>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</si>
  <si>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</si>
  <si>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</si>
  <si>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</si>
  <si>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</si>
  <si>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</si>
  <si>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</si>
  <si>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</si>
  <si>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</si>
  <si>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</si>
  <si>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</si>
  <si>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</si>
  <si>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</si>
  <si>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</si>
  <si>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</si>
  <si>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</si>
  <si>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</si>
  <si>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</si>
  <si>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</si>
  <si>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</si>
  <si>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</si>
  <si>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</si>
  <si>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</si>
  <si>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</si>
  <si>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</si>
  <si>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</si>
  <si>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</si>
  <si>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</si>
  <si>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</si>
  <si>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</si>
  <si>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</si>
  <si>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</si>
  <si>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</si>
  <si>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</si>
  <si>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</si>
  <si>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</si>
  <si>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</si>
  <si>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</si>
  <si>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</si>
  <si>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</si>
  <si>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</si>
  <si>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</si>
  <si>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</si>
  <si>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</si>
  <si>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</si>
  <si>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</si>
  <si>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</si>
  <si>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</si>
  <si>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</si>
  <si>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</si>
  <si>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</si>
  <si>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</si>
  <si>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</si>
  <si>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</si>
  <si>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</si>
  <si>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</si>
  <si>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</si>
  <si>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</si>
  <si>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</si>
  <si>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</si>
  <si>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</si>
  <si>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</si>
  <si>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</si>
  <si>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</si>
  <si>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</si>
  <si>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</si>
  <si>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</si>
  <si>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</si>
  <si>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</si>
  <si>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</si>
  <si>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</si>
  <si>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</si>
  <si>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</si>
  <si>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</si>
  <si>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</si>
  <si>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</si>
  <si>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</si>
  <si>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</si>
  <si>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</si>
  <si>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</si>
  <si>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</si>
  <si>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</si>
  <si>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</si>
  <si>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</si>
  <si>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</si>
  <si>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</si>
  <si>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</si>
  <si>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</si>
  <si>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</si>
  <si>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</si>
  <si>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</si>
  <si>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</si>
  <si>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</si>
  <si>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</si>
  <si>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</si>
  <si>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</si>
  <si>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</si>
  <si>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</si>
  <si>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</si>
  <si>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</si>
  <si>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</si>
  <si>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</si>
  <si>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</si>
  <si>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</si>
  <si>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</si>
  <si>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</si>
  <si>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</si>
  <si>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</si>
  <si>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</si>
  <si>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</si>
  <si>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</si>
  <si>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</si>
  <si>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</si>
  <si>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</si>
  <si>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</si>
  <si>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</si>
  <si>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</si>
  <si>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</si>
  <si>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</si>
  <si>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</si>
  <si>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</si>
  <si>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</si>
  <si>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</si>
  <si>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</si>
  <si>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</si>
  <si>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</si>
  <si>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</si>
  <si>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</si>
  <si>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</si>
  <si>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</si>
  <si>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</si>
  <si>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</si>
  <si>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</si>
  <si>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</si>
  <si>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</si>
  <si>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</si>
  <si>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</si>
  <si>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</si>
  <si>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</si>
  <si>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</si>
  <si>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</si>
  <si>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</si>
  <si>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</si>
  <si>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</si>
  <si>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</si>
  <si>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</si>
  <si>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</si>
  <si>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</si>
  <si>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</si>
  <si>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</si>
  <si>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</si>
  <si>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</si>
  <si>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</si>
  <si>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</si>
  <si>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</si>
  <si>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</si>
  <si>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</si>
  <si>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</si>
  <si>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</si>
  <si>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</si>
  <si>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</si>
  <si>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</si>
  <si>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</si>
  <si>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</si>
  <si>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</si>
  <si>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</si>
  <si>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</si>
  <si>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</si>
  <si>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</si>
  <si>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</si>
  <si>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</si>
  <si>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</si>
  <si>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</si>
  <si>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</si>
  <si>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</si>
  <si>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</si>
  <si>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</si>
  <si>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</si>
  <si>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</si>
  <si>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</si>
  <si>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</si>
  <si>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</si>
  <si>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</si>
  <si>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</si>
  <si>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</si>
  <si>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</si>
  <si>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</si>
  <si>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</si>
  <si>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</si>
  <si>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</si>
  <si>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</si>
  <si>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</si>
  <si>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</si>
  <si>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</si>
  <si>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</si>
  <si>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</si>
  <si>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</si>
  <si>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</si>
  <si>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</si>
  <si>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</si>
  <si>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</si>
  <si>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</si>
  <si>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</si>
  <si>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</si>
  <si>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</si>
  <si>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</si>
  <si>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</si>
  <si>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</si>
  <si>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</si>
  <si>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</si>
  <si>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</si>
  <si>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</si>
  <si>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</si>
  <si>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</si>
  <si>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</si>
  <si>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</si>
  <si>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</si>
  <si>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</si>
  <si>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</si>
  <si>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</si>
  <si>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</si>
  <si>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</si>
  <si>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</si>
  <si>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</si>
  <si>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</si>
  <si>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</si>
  <si>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</si>
  <si>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</si>
  <si>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</si>
  <si>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</si>
  <si>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</si>
  <si>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</si>
  <si>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</si>
  <si>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</si>
  <si>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</si>
  <si>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</si>
  <si>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</si>
  <si>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</si>
  <si>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</si>
  <si>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</si>
  <si>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</si>
  <si>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</si>
  <si>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</si>
  <si>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</si>
  <si>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</si>
  <si>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</si>
  <si>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</si>
  <si>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</si>
  <si>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</si>
  <si>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</si>
  <si>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</si>
  <si>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</si>
  <si>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</si>
  <si>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</si>
  <si>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</si>
  <si>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</si>
  <si>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</si>
  <si>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</si>
  <si>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</si>
  <si>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</si>
  <si>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</si>
  <si>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</si>
  <si>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</si>
  <si>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</si>
  <si>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</si>
  <si>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</si>
  <si>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</si>
  <si>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</si>
  <si>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</si>
  <si>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</si>
  <si>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</si>
  <si>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</si>
  <si>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</si>
  <si>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</si>
  <si>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</si>
  <si>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</si>
  <si>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</si>
  <si>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</si>
  <si>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</si>
  <si>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</si>
  <si>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</si>
  <si>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</si>
  <si>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</si>
  <si>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</si>
  <si>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</si>
  <si>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</si>
  <si>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</si>
  <si>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</si>
  <si>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</si>
  <si>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</si>
  <si>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</si>
  <si>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</si>
  <si>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</si>
  <si>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</si>
  <si>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</si>
  <si>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</si>
  <si>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</si>
  <si>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</si>
  <si>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</si>
  <si>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</si>
  <si>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</si>
  <si>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</si>
  <si>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</si>
  <si>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</si>
  <si>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</si>
  <si>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</si>
  <si>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</si>
  <si>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</si>
  <si>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</si>
  <si>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</si>
  <si>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</si>
  <si>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</si>
  <si>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</si>
  <si>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</si>
  <si>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</si>
  <si>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</si>
  <si>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</si>
  <si>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</si>
  <si>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</si>
  <si>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</si>
  <si>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</si>
  <si>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</si>
  <si>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</si>
  <si>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</si>
  <si>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</si>
  <si>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</si>
  <si>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</si>
  <si>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</si>
  <si>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</si>
  <si>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</si>
  <si>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</si>
  <si>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</si>
  <si>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</si>
  <si>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</si>
  <si>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</si>
  <si>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</si>
  <si>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</si>
  <si>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</si>
  <si>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</si>
  <si>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</si>
  <si>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</si>
  <si>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</si>
  <si>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</si>
  <si>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</si>
  <si>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</si>
  <si>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</si>
  <si>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</si>
  <si>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</si>
  <si>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</si>
  <si>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</si>
  <si>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</si>
  <si>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</si>
  <si>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</si>
  <si>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</si>
  <si>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</si>
  <si>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</si>
  <si>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</si>
  <si>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</si>
  <si>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</si>
  <si>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</si>
  <si>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</si>
  <si>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</si>
  <si>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</si>
  <si>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</si>
  <si>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</si>
  <si>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</si>
  <si>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</si>
  <si>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</si>
  <si>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</si>
  <si>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</si>
  <si>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</si>
  <si>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</si>
  <si>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</si>
  <si>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</si>
  <si>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</si>
  <si>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</si>
  <si>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</si>
  <si>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</si>
  <si>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</si>
  <si>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</si>
  <si>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</si>
  <si>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</si>
  <si>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</si>
  <si>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</si>
  <si>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</si>
  <si>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</si>
  <si>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</si>
  <si>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</si>
  <si>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</si>
  <si>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</si>
  <si>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</si>
  <si>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</si>
  <si>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</si>
  <si>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</si>
  <si>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</si>
  <si>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</si>
  <si>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</si>
  <si>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</si>
  <si>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</si>
  <si>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</si>
  <si>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</si>
  <si>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</si>
  <si>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</si>
  <si>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</si>
  <si>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</si>
  <si>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</si>
  <si>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</si>
  <si>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</si>
  <si>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</si>
  <si>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</si>
  <si>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</si>
  <si>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</si>
  <si>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</si>
  <si>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</si>
  <si>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</si>
  <si>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</si>
  <si>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</si>
  <si>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</si>
  <si>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</si>
  <si>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</si>
  <si>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</si>
  <si>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</si>
  <si>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</si>
  <si>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</si>
  <si>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</si>
  <si>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</si>
  <si>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</si>
  <si>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</si>
  <si>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</si>
  <si>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</si>
  <si>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</si>
  <si>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</si>
  <si>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</si>
  <si>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</si>
  <si>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</si>
  <si>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</si>
  <si>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</si>
  <si>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</si>
  <si>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</si>
  <si>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</si>
  <si>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</si>
  <si>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</si>
  <si>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</si>
  <si>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</si>
  <si>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</si>
  <si>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</si>
  <si>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</si>
  <si>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</si>
  <si>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</si>
  <si>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</si>
  <si>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</si>
  <si>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</si>
  <si>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</si>
  <si>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</si>
  <si>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</si>
  <si>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</si>
  <si>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</si>
  <si>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</si>
  <si>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</si>
  <si>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</si>
  <si>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</si>
  <si>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</si>
  <si>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</si>
  <si>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</si>
  <si>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</si>
  <si>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</si>
  <si>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</si>
  <si>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</si>
  <si>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</si>
  <si>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</si>
  <si>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</si>
  <si>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</si>
  <si>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</si>
  <si>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</si>
  <si>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</si>
  <si>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</si>
  <si>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HENDRI MARTARI</t>
  </si>
  <si>
    <t>ICA 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</si>
</sst>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M12" sqref="M12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8.4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BEN KRISTOFER BENEDICT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DHARMA PARAMITHA DEWI TARA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FABIOLA BEATRICE FORDATKOSU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HANSEL BUDI KURNIAWAN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JAMES AUSTIN WIDJAYA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JASON KOSWARA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JEREMY DANIEL KEVIN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KELLY WIBAWA KARTADI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KENJI DUSTIN WANIBE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MARIA GRACIA ATHALIA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MARTHINA EMMANUEL CHANG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MICHAEL ETHAN SUHERMAN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OWEN OSBORN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PATRICK JETHRO HADIKUSUMA LIE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RAYLAND CHANDRA WIJAYA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RYAN PATRICK KOMALA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SHEENY GLORY PAISELLAH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 xml:space="preserve">SHERLY VANESSA 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THALYA MELODY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9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topLeftCell="A12" zoomScaleNormal="100" workbookViewId="0">
      <selection activeCell="C34" sqref="C34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8.4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BEN KRISTOFER BENEDICT</v>
      </c>
      <c r="C11" s="69" t="str">
        <f t="shared" ref="C11:C30" si="0">M42</f>
        <v/>
      </c>
      <c r="D11" s="69" t="str">
        <f t="shared" ref="D11:D30" si="1">M73</f>
        <v/>
      </c>
      <c r="E11" s="69" t="str">
        <f t="shared" ref="E11:E30" si="2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DHARMA PARAMITHA DEWI TARA</v>
      </c>
      <c r="C12" s="69" t="str">
        <f t="shared" si="0"/>
        <v/>
      </c>
      <c r="D12" s="69" t="str">
        <f t="shared" si="1"/>
        <v/>
      </c>
      <c r="E12" s="69" t="str">
        <f t="shared" si="2"/>
        <v/>
      </c>
      <c r="F12" s="69" t="str">
        <f t="shared" ref="F12:F30" si="3">M136</f>
        <v/>
      </c>
      <c r="G12" s="69" t="str">
        <f t="shared" ref="G12:G30" si="4">M167</f>
        <v/>
      </c>
      <c r="H12" s="70"/>
      <c r="I12" s="70"/>
      <c r="J12" s="70"/>
      <c r="K12" s="70"/>
      <c r="L12" s="70"/>
      <c r="M12" s="7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FABIOLA BEATRICE FORDATKOSU</v>
      </c>
      <c r="C13" s="69">
        <f t="shared" si="0"/>
        <v>90</v>
      </c>
      <c r="D13" s="69">
        <f t="shared" si="1"/>
        <v>92</v>
      </c>
      <c r="E13" s="69">
        <f t="shared" si="2"/>
        <v>90</v>
      </c>
      <c r="F13" s="69">
        <f t="shared" si="3"/>
        <v>90</v>
      </c>
      <c r="G13" s="69">
        <f t="shared" si="4"/>
        <v>90</v>
      </c>
      <c r="H13" s="70"/>
      <c r="I13" s="70"/>
      <c r="J13" s="70"/>
      <c r="K13" s="70"/>
      <c r="L13" s="70"/>
      <c r="M13" s="71">
        <f t="shared" si="5"/>
        <v>90.5</v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HANSEL BUDI KURNIAWAN</v>
      </c>
      <c r="C14" s="69" t="str">
        <f t="shared" si="0"/>
        <v/>
      </c>
      <c r="D14" s="69" t="str">
        <f t="shared" si="1"/>
        <v/>
      </c>
      <c r="E14" s="69" t="str">
        <f t="shared" si="2"/>
        <v/>
      </c>
      <c r="F14" s="69" t="str">
        <f t="shared" si="3"/>
        <v/>
      </c>
      <c r="G14" s="69" t="str">
        <f t="shared" si="4"/>
        <v/>
      </c>
      <c r="H14" s="70"/>
      <c r="I14" s="70"/>
      <c r="J14" s="70"/>
      <c r="K14" s="70"/>
      <c r="L14" s="70"/>
      <c r="M14" s="7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JAMES AUSTIN WIDJAYA</v>
      </c>
      <c r="C15" s="69" t="str">
        <f t="shared" si="0"/>
        <v/>
      </c>
      <c r="D15" s="69" t="str">
        <f t="shared" si="1"/>
        <v/>
      </c>
      <c r="E15" s="69" t="str">
        <f t="shared" si="2"/>
        <v/>
      </c>
      <c r="F15" s="69" t="str">
        <f t="shared" si="3"/>
        <v/>
      </c>
      <c r="G15" s="69" t="str">
        <f t="shared" si="4"/>
        <v/>
      </c>
      <c r="H15" s="70"/>
      <c r="I15" s="70"/>
      <c r="J15" s="70"/>
      <c r="K15" s="70"/>
      <c r="L15" s="70"/>
      <c r="M15" s="7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JASON KOSWARA</v>
      </c>
      <c r="C16" s="69" t="str">
        <f t="shared" si="0"/>
        <v/>
      </c>
      <c r="D16" s="69" t="str">
        <f t="shared" si="1"/>
        <v/>
      </c>
      <c r="E16" s="69" t="str">
        <f t="shared" si="2"/>
        <v/>
      </c>
      <c r="F16" s="69" t="str">
        <f t="shared" si="3"/>
        <v/>
      </c>
      <c r="G16" s="69" t="str">
        <f t="shared" si="4"/>
        <v/>
      </c>
      <c r="H16" s="70"/>
      <c r="I16" s="70"/>
      <c r="J16" s="70"/>
      <c r="K16" s="70"/>
      <c r="L16" s="70"/>
      <c r="M16" s="7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JEREMY DANIEL KEVIN</v>
      </c>
      <c r="C17" s="69" t="str">
        <f t="shared" si="0"/>
        <v/>
      </c>
      <c r="D17" s="69" t="str">
        <f t="shared" si="1"/>
        <v/>
      </c>
      <c r="E17" s="69" t="str">
        <f t="shared" si="2"/>
        <v/>
      </c>
      <c r="F17" s="69" t="str">
        <f t="shared" si="3"/>
        <v/>
      </c>
      <c r="G17" s="69" t="str">
        <f t="shared" si="4"/>
        <v/>
      </c>
      <c r="H17" s="70"/>
      <c r="I17" s="70"/>
      <c r="J17" s="70"/>
      <c r="K17" s="70"/>
      <c r="L17" s="70"/>
      <c r="M17" s="7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KELLY WIBAWA KARTADI</v>
      </c>
      <c r="C18" s="69">
        <f t="shared" si="0"/>
        <v>90</v>
      </c>
      <c r="D18" s="69">
        <f t="shared" si="1"/>
        <v>90</v>
      </c>
      <c r="E18" s="69">
        <f t="shared" si="2"/>
        <v>88</v>
      </c>
      <c r="F18" s="69">
        <f t="shared" si="3"/>
        <v>90</v>
      </c>
      <c r="G18" s="69">
        <f t="shared" si="4"/>
        <v>88</v>
      </c>
      <c r="H18" s="70"/>
      <c r="I18" s="70"/>
      <c r="J18" s="70"/>
      <c r="K18" s="70"/>
      <c r="L18" s="70"/>
      <c r="M18" s="71">
        <f t="shared" si="5"/>
        <v>89.7</v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KENJI DUSTIN WANIBE</v>
      </c>
      <c r="C19" s="69" t="str">
        <f t="shared" si="0"/>
        <v/>
      </c>
      <c r="D19" s="69" t="str">
        <f t="shared" si="1"/>
        <v/>
      </c>
      <c r="E19" s="69" t="str">
        <f t="shared" si="2"/>
        <v/>
      </c>
      <c r="F19" s="69" t="str">
        <f t="shared" si="3"/>
        <v/>
      </c>
      <c r="G19" s="69" t="str">
        <f t="shared" si="4"/>
        <v/>
      </c>
      <c r="H19" s="70"/>
      <c r="I19" s="70"/>
      <c r="J19" s="70"/>
      <c r="K19" s="70"/>
      <c r="L19" s="70"/>
      <c r="M19" s="7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MARIA GRACIA ATHALIA</v>
      </c>
      <c r="C20" s="69" t="str">
        <f t="shared" si="0"/>
        <v/>
      </c>
      <c r="D20" s="69" t="str">
        <f t="shared" si="1"/>
        <v/>
      </c>
      <c r="E20" s="69" t="str">
        <f t="shared" si="2"/>
        <v/>
      </c>
      <c r="F20" s="69" t="str">
        <f t="shared" si="3"/>
        <v/>
      </c>
      <c r="G20" s="69" t="str">
        <f t="shared" si="4"/>
        <v/>
      </c>
      <c r="H20" s="70"/>
      <c r="I20" s="70"/>
      <c r="J20" s="70"/>
      <c r="K20" s="70"/>
      <c r="L20" s="70"/>
      <c r="M20" s="7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MARTHINA EMMANUEL CHANG</v>
      </c>
      <c r="C21" s="69" t="str">
        <f t="shared" si="0"/>
        <v/>
      </c>
      <c r="D21" s="69" t="str">
        <f t="shared" si="1"/>
        <v/>
      </c>
      <c r="E21" s="69" t="str">
        <f t="shared" si="2"/>
        <v/>
      </c>
      <c r="F21" s="69" t="str">
        <f t="shared" si="3"/>
        <v/>
      </c>
      <c r="G21" s="69" t="str">
        <f t="shared" si="4"/>
        <v/>
      </c>
      <c r="H21" s="70"/>
      <c r="I21" s="70"/>
      <c r="J21" s="70"/>
      <c r="K21" s="70"/>
      <c r="L21" s="70"/>
      <c r="M21" s="7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MICHAEL ETHAN SUHERMAN</v>
      </c>
      <c r="C22" s="69" t="str">
        <f t="shared" si="0"/>
        <v/>
      </c>
      <c r="D22" s="69" t="str">
        <f t="shared" si="1"/>
        <v/>
      </c>
      <c r="E22" s="69" t="str">
        <f t="shared" si="2"/>
        <v/>
      </c>
      <c r="F22" s="69" t="str">
        <f t="shared" si="3"/>
        <v/>
      </c>
      <c r="G22" s="69" t="str">
        <f t="shared" si="4"/>
        <v/>
      </c>
      <c r="H22" s="70"/>
      <c r="I22" s="70"/>
      <c r="J22" s="70"/>
      <c r="K22" s="70"/>
      <c r="L22" s="70"/>
      <c r="M22" s="7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OWEN OSBORN</v>
      </c>
      <c r="C23" s="69" t="str">
        <f t="shared" si="0"/>
        <v/>
      </c>
      <c r="D23" s="69" t="str">
        <f t="shared" si="1"/>
        <v/>
      </c>
      <c r="E23" s="69" t="str">
        <f t="shared" si="2"/>
        <v/>
      </c>
      <c r="F23" s="69" t="str">
        <f t="shared" si="3"/>
        <v/>
      </c>
      <c r="G23" s="69" t="str">
        <f t="shared" si="4"/>
        <v/>
      </c>
      <c r="H23" s="70"/>
      <c r="I23" s="70"/>
      <c r="J23" s="70"/>
      <c r="K23" s="70"/>
      <c r="L23" s="70"/>
      <c r="M23" s="7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PATRICK JETHRO HADIKUSUMA LIE</v>
      </c>
      <c r="C24" s="69" t="str">
        <f t="shared" si="0"/>
        <v/>
      </c>
      <c r="D24" s="69" t="str">
        <f t="shared" si="1"/>
        <v/>
      </c>
      <c r="E24" s="69" t="str">
        <f t="shared" si="2"/>
        <v/>
      </c>
      <c r="F24" s="69" t="str">
        <f t="shared" si="3"/>
        <v/>
      </c>
      <c r="G24" s="69" t="str">
        <f t="shared" si="4"/>
        <v/>
      </c>
      <c r="H24" s="70"/>
      <c r="I24" s="70"/>
      <c r="J24" s="70"/>
      <c r="K24" s="70"/>
      <c r="L24" s="70"/>
      <c r="M24" s="7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RAYLAND CHANDRA WIJAYA</v>
      </c>
      <c r="C25" s="69" t="str">
        <f t="shared" si="0"/>
        <v/>
      </c>
      <c r="D25" s="69" t="str">
        <f t="shared" si="1"/>
        <v/>
      </c>
      <c r="E25" s="69" t="str">
        <f t="shared" si="2"/>
        <v/>
      </c>
      <c r="F25" s="69" t="str">
        <f t="shared" si="3"/>
        <v/>
      </c>
      <c r="G25" s="69" t="str">
        <f t="shared" si="4"/>
        <v/>
      </c>
      <c r="H25" s="70"/>
      <c r="I25" s="70"/>
      <c r="J25" s="70"/>
      <c r="K25" s="70"/>
      <c r="L25" s="70"/>
      <c r="M25" s="7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RYAN PATRICK KOMALA</v>
      </c>
      <c r="C26" s="69" t="str">
        <f t="shared" si="0"/>
        <v/>
      </c>
      <c r="D26" s="69" t="str">
        <f t="shared" si="1"/>
        <v/>
      </c>
      <c r="E26" s="69" t="str">
        <f t="shared" si="2"/>
        <v/>
      </c>
      <c r="F26" s="69" t="str">
        <f t="shared" si="3"/>
        <v/>
      </c>
      <c r="G26" s="69" t="str">
        <f t="shared" si="4"/>
        <v/>
      </c>
      <c r="H26" s="70"/>
      <c r="I26" s="70"/>
      <c r="J26" s="70"/>
      <c r="K26" s="70"/>
      <c r="L26" s="70"/>
      <c r="M26" s="7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SHEENY GLORY PAISELLAH</v>
      </c>
      <c r="C27" s="69">
        <f t="shared" si="0"/>
        <v>90</v>
      </c>
      <c r="D27" s="69">
        <f t="shared" si="1"/>
        <v>92</v>
      </c>
      <c r="E27" s="69">
        <f t="shared" si="2"/>
        <v>90</v>
      </c>
      <c r="F27" s="69">
        <f t="shared" si="3"/>
        <v>90</v>
      </c>
      <c r="G27" s="69">
        <f t="shared" si="4"/>
        <v>90</v>
      </c>
      <c r="H27" s="70"/>
      <c r="I27" s="70"/>
      <c r="J27" s="70"/>
      <c r="K27" s="70"/>
      <c r="L27" s="70"/>
      <c r="M27" s="71">
        <f t="shared" si="5"/>
        <v>90.5</v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 xml:space="preserve">SHERLY VANESSA </v>
      </c>
      <c r="C28" s="69">
        <f t="shared" si="0"/>
        <v>84</v>
      </c>
      <c r="D28" s="69">
        <f t="shared" si="1"/>
        <v>86</v>
      </c>
      <c r="E28" s="69">
        <f t="shared" si="2"/>
        <v>86</v>
      </c>
      <c r="F28" s="69">
        <f t="shared" si="3"/>
        <v>86</v>
      </c>
      <c r="G28" s="69">
        <f t="shared" si="4"/>
        <v>86</v>
      </c>
      <c r="H28" s="70"/>
      <c r="I28" s="70"/>
      <c r="J28" s="70"/>
      <c r="K28" s="70"/>
      <c r="L28" s="70"/>
      <c r="M28" s="71">
        <f t="shared" si="5"/>
        <v>85.2</v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THALYA MELODY</v>
      </c>
      <c r="C29" s="69">
        <f t="shared" si="0"/>
        <v>90</v>
      </c>
      <c r="D29" s="69">
        <f t="shared" si="1"/>
        <v>92</v>
      </c>
      <c r="E29" s="69">
        <f t="shared" si="2"/>
        <v>90</v>
      </c>
      <c r="F29" s="69">
        <f t="shared" si="3"/>
        <v>90</v>
      </c>
      <c r="G29" s="69">
        <f t="shared" si="4"/>
        <v>90</v>
      </c>
      <c r="H29" s="70"/>
      <c r="I29" s="70"/>
      <c r="J29" s="70"/>
      <c r="K29" s="70"/>
      <c r="L29" s="70"/>
      <c r="M29" s="71">
        <f t="shared" si="5"/>
        <v>90.5</v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9" t="str">
        <f t="shared" si="0"/>
        <v/>
      </c>
      <c r="D30" s="69" t="str">
        <f t="shared" si="1"/>
        <v/>
      </c>
      <c r="E30" s="69" t="str">
        <f t="shared" si="2"/>
        <v/>
      </c>
      <c r="F30" s="69" t="str">
        <f t="shared" si="3"/>
        <v/>
      </c>
      <c r="G30" s="69" t="str">
        <f t="shared" si="4"/>
        <v/>
      </c>
      <c r="H30" s="70"/>
      <c r="I30" s="70"/>
      <c r="J30" s="70"/>
      <c r="K30" s="70"/>
      <c r="L30" s="70"/>
      <c r="M30" s="7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 t="str">
        <f t="shared" ref="C34:C36" si="6">M65</f>
        <v/>
      </c>
      <c r="D34" s="69" t="str">
        <f t="shared" ref="D34:D36" si="7">M96</f>
        <v/>
      </c>
      <c r="E34" s="69" t="str">
        <f t="shared" ref="E34:E36" si="8">M127</f>
        <v/>
      </c>
      <c r="F34" s="69" t="str">
        <f t="shared" ref="F34:F36" si="9">M158</f>
        <v/>
      </c>
      <c r="G34" s="69" t="str">
        <f t="shared" ref="G34:G36" si="10">M189</f>
        <v/>
      </c>
      <c r="H34" s="70"/>
      <c r="I34" s="70"/>
      <c r="J34" s="70"/>
      <c r="K34" s="70"/>
      <c r="L34" s="70"/>
      <c r="M34" s="7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7"/>
        <v/>
      </c>
      <c r="E35" s="69" t="str">
        <f t="shared" si="8"/>
        <v/>
      </c>
      <c r="F35" s="69" t="str">
        <f t="shared" si="9"/>
        <v/>
      </c>
      <c r="G35" s="69" t="str">
        <f t="shared" si="10"/>
        <v/>
      </c>
      <c r="H35" s="70"/>
      <c r="I35" s="70"/>
      <c r="J35" s="70"/>
      <c r="K35" s="70"/>
      <c r="L35" s="70"/>
      <c r="M35" s="7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7"/>
        <v/>
      </c>
      <c r="E36" s="69" t="str">
        <f t="shared" si="8"/>
        <v/>
      </c>
      <c r="F36" s="69" t="str">
        <f t="shared" si="9"/>
        <v/>
      </c>
      <c r="G36" s="69" t="str">
        <f t="shared" si="10"/>
        <v/>
      </c>
      <c r="H36" s="70"/>
      <c r="I36" s="70"/>
      <c r="J36" s="70"/>
      <c r="K36" s="70"/>
      <c r="L36" s="70"/>
      <c r="M36" s="7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12">B11</f>
        <v>BEN KRISTOFER BENEDICT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DHARMA PARAMITHA DEWI TARA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3">IFERROR(ROUND(AVERAGE(C43:L43),2),"")</f>
        <v/>
      </c>
    </row>
    <row r="44" spans="1:22" x14ac:dyDescent="0.25">
      <c r="A44" s="42">
        <v>3</v>
      </c>
      <c r="B44" s="43" t="str">
        <f t="shared" si="12"/>
        <v>FABIOLA BEATRICE FORDATKOSU</v>
      </c>
      <c r="C44" s="52">
        <v>90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3"/>
        <v>90</v>
      </c>
    </row>
    <row r="45" spans="1:22" x14ac:dyDescent="0.25">
      <c r="A45" s="42">
        <v>4</v>
      </c>
      <c r="B45" s="43" t="str">
        <f t="shared" si="12"/>
        <v>HANSEL BUDI KURNIAWAN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JAMES AUSTIN WIDJAYA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JASON KOSWARA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JEREMY DANIEL KEVIN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KELLY WIBAWA KARTADI</v>
      </c>
      <c r="C49" s="52">
        <v>90</v>
      </c>
      <c r="D49" s="52"/>
      <c r="E49" s="52"/>
      <c r="F49" s="52"/>
      <c r="G49" s="52"/>
      <c r="H49" s="52"/>
      <c r="I49" s="52"/>
      <c r="J49" s="52"/>
      <c r="K49" s="52"/>
      <c r="L49" s="52"/>
      <c r="M49" s="41">
        <f t="shared" si="13"/>
        <v>90</v>
      </c>
    </row>
    <row r="50" spans="1:13" x14ac:dyDescent="0.25">
      <c r="A50" s="42">
        <v>9</v>
      </c>
      <c r="B50" s="43" t="str">
        <f t="shared" si="12"/>
        <v>KENJI DUSTIN WANIBE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MARIA GRACIA ATHALIA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MARTHINA EMMANUEL CHANG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MICHAEL ETHAN SUHERMAN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OWEN OSBORN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PATRICK JETHRO HADIKUSUMA LIE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RAYLAND CHANDRA WIJAYA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RYAN PATRICK KOMALA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SHEENY GLORY PAISELLAH</v>
      </c>
      <c r="C58" s="52">
        <v>90</v>
      </c>
      <c r="D58" s="52"/>
      <c r="E58" s="52"/>
      <c r="F58" s="52"/>
      <c r="G58" s="52"/>
      <c r="H58" s="52"/>
      <c r="I58" s="52"/>
      <c r="J58" s="52"/>
      <c r="K58" s="52"/>
      <c r="L58" s="52"/>
      <c r="M58" s="41">
        <f t="shared" si="13"/>
        <v>90</v>
      </c>
    </row>
    <row r="59" spans="1:13" x14ac:dyDescent="0.25">
      <c r="A59" s="42">
        <v>18</v>
      </c>
      <c r="B59" s="43" t="str">
        <f t="shared" si="12"/>
        <v xml:space="preserve">SHERLY VANESSA </v>
      </c>
      <c r="C59" s="52">
        <v>84</v>
      </c>
      <c r="D59" s="52"/>
      <c r="E59" s="52"/>
      <c r="F59" s="52"/>
      <c r="G59" s="52"/>
      <c r="H59" s="52"/>
      <c r="I59" s="52"/>
      <c r="J59" s="52"/>
      <c r="K59" s="52"/>
      <c r="L59" s="52"/>
      <c r="M59" s="41">
        <f t="shared" si="13"/>
        <v>84</v>
      </c>
    </row>
    <row r="60" spans="1:13" x14ac:dyDescent="0.25">
      <c r="A60" s="42">
        <v>19</v>
      </c>
      <c r="B60" s="43" t="str">
        <f t="shared" si="12"/>
        <v>THALYA MELODY</v>
      </c>
      <c r="C60" s="52">
        <v>90</v>
      </c>
      <c r="D60" s="52"/>
      <c r="E60" s="52"/>
      <c r="F60" s="52"/>
      <c r="G60" s="52"/>
      <c r="H60" s="52"/>
      <c r="I60" s="52"/>
      <c r="J60" s="52"/>
      <c r="K60" s="52"/>
      <c r="L60" s="52"/>
      <c r="M60" s="41">
        <f t="shared" si="13"/>
        <v>90</v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ref="B66:B67" si="14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5">IFERROR(ROUND(AVERAGE(C66:L66),2),"")</f>
        <v/>
      </c>
    </row>
    <row r="67" spans="1:13" x14ac:dyDescent="0.25">
      <c r="A67" s="42">
        <v>26</v>
      </c>
      <c r="B67" s="43" t="str">
        <f t="shared" si="14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6">B11</f>
        <v>BEN KRISTOFER BENEDICT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6"/>
        <v>DHARMA PARAMITHA DEWI TARA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7">IFERROR(ROUND(AVERAGE(C74:L74),2),"")</f>
        <v/>
      </c>
    </row>
    <row r="75" spans="1:13" x14ac:dyDescent="0.25">
      <c r="A75" s="42">
        <v>3</v>
      </c>
      <c r="B75" s="43" t="str">
        <f t="shared" si="16"/>
        <v>FABIOLA BEATRICE FORDATKOSU</v>
      </c>
      <c r="C75" s="52">
        <v>92</v>
      </c>
      <c r="D75" s="52"/>
      <c r="E75" s="52"/>
      <c r="F75" s="52"/>
      <c r="G75" s="52"/>
      <c r="H75" s="52"/>
      <c r="I75" s="52"/>
      <c r="J75" s="52"/>
      <c r="K75" s="52"/>
      <c r="L75" s="52"/>
      <c r="M75" s="41">
        <f t="shared" si="17"/>
        <v>92</v>
      </c>
    </row>
    <row r="76" spans="1:13" x14ac:dyDescent="0.25">
      <c r="A76" s="42">
        <v>4</v>
      </c>
      <c r="B76" s="43" t="str">
        <f t="shared" si="16"/>
        <v>HANSEL BUDI KURNIAWAN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7"/>
        <v/>
      </c>
    </row>
    <row r="77" spans="1:13" x14ac:dyDescent="0.25">
      <c r="A77" s="42">
        <v>5</v>
      </c>
      <c r="B77" s="43" t="str">
        <f t="shared" si="16"/>
        <v>JAMES AUSTIN WIDJAYA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7"/>
        <v/>
      </c>
    </row>
    <row r="78" spans="1:13" x14ac:dyDescent="0.25">
      <c r="A78" s="42">
        <v>6</v>
      </c>
      <c r="B78" s="43" t="str">
        <f t="shared" si="16"/>
        <v>JASON KOSWARA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7"/>
        <v/>
      </c>
    </row>
    <row r="79" spans="1:13" x14ac:dyDescent="0.25">
      <c r="A79" s="42">
        <v>7</v>
      </c>
      <c r="B79" s="43" t="str">
        <f t="shared" si="16"/>
        <v>JEREMY DANIEL KEVIN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7"/>
        <v/>
      </c>
    </row>
    <row r="80" spans="1:13" x14ac:dyDescent="0.25">
      <c r="A80" s="42">
        <v>8</v>
      </c>
      <c r="B80" s="43" t="str">
        <f t="shared" si="16"/>
        <v>KELLY WIBAWA KARTADI</v>
      </c>
      <c r="C80" s="52">
        <v>90</v>
      </c>
      <c r="D80" s="52"/>
      <c r="E80" s="52"/>
      <c r="F80" s="52"/>
      <c r="G80" s="52"/>
      <c r="H80" s="52"/>
      <c r="I80" s="52"/>
      <c r="J80" s="52"/>
      <c r="K80" s="52"/>
      <c r="L80" s="52"/>
      <c r="M80" s="41">
        <f t="shared" si="17"/>
        <v>90</v>
      </c>
    </row>
    <row r="81" spans="1:13" x14ac:dyDescent="0.25">
      <c r="A81" s="42">
        <v>9</v>
      </c>
      <c r="B81" s="43" t="str">
        <f t="shared" si="16"/>
        <v>KENJI DUSTIN WANIBE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7"/>
        <v/>
      </c>
    </row>
    <row r="82" spans="1:13" x14ac:dyDescent="0.25">
      <c r="A82" s="42">
        <v>10</v>
      </c>
      <c r="B82" s="43" t="str">
        <f t="shared" si="16"/>
        <v>MARIA GRACIA ATHALIA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7"/>
        <v/>
      </c>
    </row>
    <row r="83" spans="1:13" x14ac:dyDescent="0.25">
      <c r="A83" s="42">
        <v>11</v>
      </c>
      <c r="B83" s="43" t="str">
        <f t="shared" si="16"/>
        <v>MARTHINA EMMANUEL CHANG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7"/>
        <v/>
      </c>
    </row>
    <row r="84" spans="1:13" x14ac:dyDescent="0.25">
      <c r="A84" s="42">
        <v>12</v>
      </c>
      <c r="B84" s="43" t="str">
        <f t="shared" si="16"/>
        <v>MICHAEL ETHAN SUHERMAN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7"/>
        <v/>
      </c>
    </row>
    <row r="85" spans="1:13" x14ac:dyDescent="0.25">
      <c r="A85" s="42">
        <v>13</v>
      </c>
      <c r="B85" s="43" t="str">
        <f t="shared" si="16"/>
        <v>OWEN OSBORN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7"/>
        <v/>
      </c>
    </row>
    <row r="86" spans="1:13" x14ac:dyDescent="0.25">
      <c r="A86" s="42">
        <v>14</v>
      </c>
      <c r="B86" s="43" t="str">
        <f t="shared" si="16"/>
        <v>PATRICK JETHRO HADIKUSUMA LIE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7"/>
        <v/>
      </c>
    </row>
    <row r="87" spans="1:13" x14ac:dyDescent="0.25">
      <c r="A87" s="42">
        <v>15</v>
      </c>
      <c r="B87" s="43" t="str">
        <f t="shared" si="16"/>
        <v>RAYLAND CHANDRA WIJAYA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7"/>
        <v/>
      </c>
    </row>
    <row r="88" spans="1:13" x14ac:dyDescent="0.25">
      <c r="A88" s="42">
        <v>16</v>
      </c>
      <c r="B88" s="43" t="str">
        <f t="shared" si="16"/>
        <v>RYAN PATRICK KOMALA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 x14ac:dyDescent="0.25">
      <c r="A89" s="42">
        <v>17</v>
      </c>
      <c r="B89" s="43" t="str">
        <f t="shared" si="16"/>
        <v>SHEENY GLORY PAISELLAH</v>
      </c>
      <c r="C89" s="52">
        <v>92</v>
      </c>
      <c r="D89" s="52"/>
      <c r="E89" s="52"/>
      <c r="F89" s="52"/>
      <c r="G89" s="52"/>
      <c r="H89" s="52"/>
      <c r="I89" s="52"/>
      <c r="J89" s="52"/>
      <c r="K89" s="52"/>
      <c r="L89" s="52"/>
      <c r="M89" s="41">
        <f t="shared" si="17"/>
        <v>92</v>
      </c>
    </row>
    <row r="90" spans="1:13" x14ac:dyDescent="0.25">
      <c r="A90" s="42">
        <v>18</v>
      </c>
      <c r="B90" s="43" t="str">
        <f t="shared" si="16"/>
        <v xml:space="preserve">SHERLY VANESSA </v>
      </c>
      <c r="C90" s="52">
        <v>86</v>
      </c>
      <c r="D90" s="52"/>
      <c r="E90" s="52"/>
      <c r="F90" s="52"/>
      <c r="G90" s="52"/>
      <c r="H90" s="52"/>
      <c r="I90" s="52"/>
      <c r="J90" s="52"/>
      <c r="K90" s="52"/>
      <c r="L90" s="52"/>
      <c r="M90" s="41">
        <f t="shared" si="17"/>
        <v>86</v>
      </c>
    </row>
    <row r="91" spans="1:13" x14ac:dyDescent="0.25">
      <c r="A91" s="42">
        <v>19</v>
      </c>
      <c r="B91" s="43" t="str">
        <f t="shared" si="16"/>
        <v>THALYA MELODY</v>
      </c>
      <c r="C91" s="52">
        <v>92</v>
      </c>
      <c r="D91" s="52"/>
      <c r="E91" s="52"/>
      <c r="F91" s="52"/>
      <c r="G91" s="52"/>
      <c r="H91" s="52"/>
      <c r="I91" s="52"/>
      <c r="J91" s="52"/>
      <c r="K91" s="52"/>
      <c r="L91" s="52"/>
      <c r="M91" s="41">
        <f t="shared" si="17"/>
        <v>92</v>
      </c>
    </row>
    <row r="92" spans="1:13" x14ac:dyDescent="0.25">
      <c r="A92" s="42">
        <v>20</v>
      </c>
      <c r="B92" s="43" t="str">
        <f t="shared" si="16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 x14ac:dyDescent="0.25">
      <c r="A93" s="42">
        <v>21</v>
      </c>
      <c r="B93" s="43" t="str">
        <f t="shared" si="16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 x14ac:dyDescent="0.25">
      <c r="A94" s="42">
        <v>22</v>
      </c>
      <c r="B94" s="43" t="str">
        <f t="shared" si="16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 x14ac:dyDescent="0.25">
      <c r="A95" s="42">
        <v>23</v>
      </c>
      <c r="B95" s="43" t="str">
        <f t="shared" si="16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 x14ac:dyDescent="0.25">
      <c r="A96" s="42">
        <v>24</v>
      </c>
      <c r="B96" s="43" t="str">
        <f t="shared" si="16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 x14ac:dyDescent="0.25">
      <c r="A97" s="42">
        <v>25</v>
      </c>
      <c r="B97" s="43" t="str">
        <f t="shared" ref="B97:B98" si="19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0">IFERROR(ROUND(AVERAGE(C97:L97),2),"")</f>
        <v/>
      </c>
    </row>
    <row r="98" spans="1:13" x14ac:dyDescent="0.25">
      <c r="A98" s="42">
        <v>26</v>
      </c>
      <c r="B98" s="43" t="str">
        <f t="shared" si="19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21">B11</f>
        <v>BEN KRISTOFER BENEDICT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21"/>
        <v>DHARMA PARAMITHA DEWI TARA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22">IFERROR(ROUND(AVERAGE(C105:L105),2),"")</f>
        <v/>
      </c>
    </row>
    <row r="106" spans="1:13" x14ac:dyDescent="0.25">
      <c r="A106" s="42">
        <v>3</v>
      </c>
      <c r="B106" s="43" t="str">
        <f t="shared" si="21"/>
        <v>FABIOLA BEATRICE FORDATKOSU</v>
      </c>
      <c r="C106" s="52">
        <v>90</v>
      </c>
      <c r="D106" s="52"/>
      <c r="E106" s="52"/>
      <c r="F106" s="52"/>
      <c r="G106" s="52"/>
      <c r="H106" s="52"/>
      <c r="I106" s="52"/>
      <c r="J106" s="52"/>
      <c r="K106" s="52"/>
      <c r="L106" s="52"/>
      <c r="M106" s="41">
        <f t="shared" si="22"/>
        <v>90</v>
      </c>
    </row>
    <row r="107" spans="1:13" x14ac:dyDescent="0.25">
      <c r="A107" s="42">
        <v>4</v>
      </c>
      <c r="B107" s="43" t="str">
        <f t="shared" si="21"/>
        <v>HANSEL BUDI KURNIAWAN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22"/>
        <v/>
      </c>
    </row>
    <row r="108" spans="1:13" x14ac:dyDescent="0.25">
      <c r="A108" s="42">
        <v>5</v>
      </c>
      <c r="B108" s="43" t="str">
        <f t="shared" si="21"/>
        <v>JAMES AUSTIN WIDJAYA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22"/>
        <v/>
      </c>
    </row>
    <row r="109" spans="1:13" x14ac:dyDescent="0.25">
      <c r="A109" s="42">
        <v>6</v>
      </c>
      <c r="B109" s="43" t="str">
        <f t="shared" si="21"/>
        <v>JASON KOSWARA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22"/>
        <v/>
      </c>
    </row>
    <row r="110" spans="1:13" x14ac:dyDescent="0.25">
      <c r="A110" s="42">
        <v>7</v>
      </c>
      <c r="B110" s="43" t="str">
        <f t="shared" si="21"/>
        <v>JEREMY DANIEL KEVIN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22"/>
        <v/>
      </c>
    </row>
    <row r="111" spans="1:13" x14ac:dyDescent="0.25">
      <c r="A111" s="42">
        <v>8</v>
      </c>
      <c r="B111" s="43" t="str">
        <f t="shared" si="21"/>
        <v>KELLY WIBAWA KARTADI</v>
      </c>
      <c r="C111" s="52">
        <v>88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41">
        <f t="shared" si="22"/>
        <v>88</v>
      </c>
    </row>
    <row r="112" spans="1:13" x14ac:dyDescent="0.25">
      <c r="A112" s="42">
        <v>9</v>
      </c>
      <c r="B112" s="43" t="str">
        <f t="shared" si="21"/>
        <v>KENJI DUSTIN WANIBE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2"/>
        <v/>
      </c>
    </row>
    <row r="113" spans="1:13" x14ac:dyDescent="0.25">
      <c r="A113" s="42">
        <v>10</v>
      </c>
      <c r="B113" s="43" t="str">
        <f t="shared" si="21"/>
        <v>MARIA GRACIA ATHALIA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2"/>
        <v/>
      </c>
    </row>
    <row r="114" spans="1:13" x14ac:dyDescent="0.25">
      <c r="A114" s="42">
        <v>11</v>
      </c>
      <c r="B114" s="43" t="str">
        <f t="shared" si="21"/>
        <v>MARTHINA EMMANUEL CHANG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2"/>
        <v/>
      </c>
    </row>
    <row r="115" spans="1:13" x14ac:dyDescent="0.25">
      <c r="A115" s="42">
        <v>12</v>
      </c>
      <c r="B115" s="43" t="str">
        <f t="shared" si="21"/>
        <v>MICHAEL ETHAN SUHERMAN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2"/>
        <v/>
      </c>
    </row>
    <row r="116" spans="1:13" x14ac:dyDescent="0.25">
      <c r="A116" s="42">
        <v>13</v>
      </c>
      <c r="B116" s="43" t="str">
        <f t="shared" si="21"/>
        <v>OWEN OSBORN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2"/>
        <v/>
      </c>
    </row>
    <row r="117" spans="1:13" x14ac:dyDescent="0.25">
      <c r="A117" s="42">
        <v>14</v>
      </c>
      <c r="B117" s="43" t="str">
        <f t="shared" si="21"/>
        <v>PATRICK JETHRO HADIKUSUMA LIE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2"/>
        <v/>
      </c>
    </row>
    <row r="118" spans="1:13" x14ac:dyDescent="0.25">
      <c r="A118" s="42">
        <v>15</v>
      </c>
      <c r="B118" s="43" t="str">
        <f t="shared" si="21"/>
        <v>RAYLAND CHANDRA WIJAYA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2"/>
        <v/>
      </c>
    </row>
    <row r="119" spans="1:13" x14ac:dyDescent="0.25">
      <c r="A119" s="42">
        <v>16</v>
      </c>
      <c r="B119" s="43" t="str">
        <f t="shared" si="21"/>
        <v>RYAN PATRICK KOMALA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2"/>
        <v/>
      </c>
    </row>
    <row r="120" spans="1:13" x14ac:dyDescent="0.25">
      <c r="A120" s="42">
        <v>17</v>
      </c>
      <c r="B120" s="43" t="str">
        <f t="shared" si="21"/>
        <v>SHEENY GLORY PAISELLAH</v>
      </c>
      <c r="C120" s="52">
        <v>90</v>
      </c>
      <c r="D120" s="52"/>
      <c r="E120" s="52"/>
      <c r="F120" s="52"/>
      <c r="G120" s="52"/>
      <c r="H120" s="52"/>
      <c r="I120" s="52"/>
      <c r="J120" s="52"/>
      <c r="K120" s="52"/>
      <c r="L120" s="52"/>
      <c r="M120" s="41">
        <f t="shared" si="22"/>
        <v>90</v>
      </c>
    </row>
    <row r="121" spans="1:13" x14ac:dyDescent="0.25">
      <c r="A121" s="42">
        <v>18</v>
      </c>
      <c r="B121" s="43" t="str">
        <f t="shared" si="21"/>
        <v xml:space="preserve">SHERLY VANESSA </v>
      </c>
      <c r="C121" s="52">
        <v>86</v>
      </c>
      <c r="D121" s="52"/>
      <c r="E121" s="52"/>
      <c r="F121" s="52"/>
      <c r="G121" s="52"/>
      <c r="H121" s="52"/>
      <c r="I121" s="52"/>
      <c r="J121" s="52"/>
      <c r="K121" s="52"/>
      <c r="L121" s="52"/>
      <c r="M121" s="41">
        <f t="shared" si="22"/>
        <v>86</v>
      </c>
    </row>
    <row r="122" spans="1:13" x14ac:dyDescent="0.25">
      <c r="A122" s="42">
        <v>19</v>
      </c>
      <c r="B122" s="43" t="str">
        <f t="shared" si="21"/>
        <v>THALYA MELODY</v>
      </c>
      <c r="C122" s="52">
        <v>90</v>
      </c>
      <c r="D122" s="52"/>
      <c r="E122" s="52"/>
      <c r="F122" s="52"/>
      <c r="G122" s="52"/>
      <c r="H122" s="52"/>
      <c r="I122" s="52"/>
      <c r="J122" s="52"/>
      <c r="K122" s="52"/>
      <c r="L122" s="52"/>
      <c r="M122" s="41">
        <f t="shared" si="22"/>
        <v>90</v>
      </c>
    </row>
    <row r="123" spans="1:13" x14ac:dyDescent="0.25">
      <c r="A123" s="42">
        <v>20</v>
      </c>
      <c r="B123" s="43" t="str">
        <f t="shared" si="21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2"/>
        <v/>
      </c>
    </row>
    <row r="124" spans="1:13" x14ac:dyDescent="0.25">
      <c r="A124" s="42">
        <v>21</v>
      </c>
      <c r="B124" s="43" t="str">
        <f t="shared" si="21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3">IFERROR(ROUND(AVERAGE(C124:L124),2),"")</f>
        <v/>
      </c>
    </row>
    <row r="125" spans="1:13" x14ac:dyDescent="0.25">
      <c r="A125" s="42">
        <v>22</v>
      </c>
      <c r="B125" s="43" t="str">
        <f t="shared" si="21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 x14ac:dyDescent="0.25">
      <c r="A126" s="42">
        <v>23</v>
      </c>
      <c r="B126" s="43" t="str">
        <f t="shared" si="21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 x14ac:dyDescent="0.25">
      <c r="A127" s="42">
        <v>24</v>
      </c>
      <c r="B127" s="43" t="str">
        <f t="shared" si="21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 x14ac:dyDescent="0.25">
      <c r="A128" s="42">
        <v>25</v>
      </c>
      <c r="B128" s="43" t="str">
        <f t="shared" ref="B128:B129" si="24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3"/>
        <v/>
      </c>
    </row>
    <row r="129" spans="1:13" x14ac:dyDescent="0.25">
      <c r="A129" s="42">
        <v>26</v>
      </c>
      <c r="B129" s="43" t="str">
        <f t="shared" si="2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5">B11</f>
        <v>BEN KRISTOFER BENEDICT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5"/>
        <v>DHARMA PARAMITHA DEWI TARA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6">IFERROR(ROUND(AVERAGE(C136:L136),2),"")</f>
        <v/>
      </c>
    </row>
    <row r="137" spans="1:13" x14ac:dyDescent="0.25">
      <c r="A137" s="42">
        <v>3</v>
      </c>
      <c r="B137" s="43" t="str">
        <f t="shared" si="25"/>
        <v>FABIOLA BEATRICE FORDATKOSU</v>
      </c>
      <c r="C137" s="52">
        <v>90</v>
      </c>
      <c r="D137" s="52"/>
      <c r="E137" s="52"/>
      <c r="F137" s="52"/>
      <c r="G137" s="52"/>
      <c r="H137" s="52"/>
      <c r="I137" s="52"/>
      <c r="J137" s="52"/>
      <c r="K137" s="52"/>
      <c r="L137" s="52"/>
      <c r="M137" s="41">
        <f t="shared" si="26"/>
        <v>90</v>
      </c>
    </row>
    <row r="138" spans="1:13" x14ac:dyDescent="0.25">
      <c r="A138" s="42">
        <v>4</v>
      </c>
      <c r="B138" s="43" t="str">
        <f t="shared" si="25"/>
        <v>HANSEL BUDI KURNIAWAN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6"/>
        <v/>
      </c>
    </row>
    <row r="139" spans="1:13" x14ac:dyDescent="0.25">
      <c r="A139" s="42">
        <v>5</v>
      </c>
      <c r="B139" s="43" t="str">
        <f t="shared" si="25"/>
        <v>JAMES AUSTIN WIDJAYA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6"/>
        <v/>
      </c>
    </row>
    <row r="140" spans="1:13" x14ac:dyDescent="0.25">
      <c r="A140" s="42">
        <v>6</v>
      </c>
      <c r="B140" s="43" t="str">
        <f t="shared" si="25"/>
        <v>JASON KOSWARA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6"/>
        <v/>
      </c>
    </row>
    <row r="141" spans="1:13" x14ac:dyDescent="0.25">
      <c r="A141" s="42">
        <v>7</v>
      </c>
      <c r="B141" s="43" t="str">
        <f t="shared" si="25"/>
        <v>JEREMY DANIEL KEVIN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6"/>
        <v/>
      </c>
    </row>
    <row r="142" spans="1:13" x14ac:dyDescent="0.25">
      <c r="A142" s="42">
        <v>8</v>
      </c>
      <c r="B142" s="43" t="str">
        <f t="shared" si="25"/>
        <v>KELLY WIBAWA KARTADI</v>
      </c>
      <c r="C142" s="52">
        <v>90</v>
      </c>
      <c r="D142" s="52"/>
      <c r="E142" s="52"/>
      <c r="F142" s="52"/>
      <c r="G142" s="52"/>
      <c r="H142" s="52"/>
      <c r="I142" s="52"/>
      <c r="J142" s="52"/>
      <c r="K142" s="52"/>
      <c r="L142" s="52"/>
      <c r="M142" s="41">
        <f t="shared" si="26"/>
        <v>90</v>
      </c>
    </row>
    <row r="143" spans="1:13" x14ac:dyDescent="0.25">
      <c r="A143" s="42">
        <v>9</v>
      </c>
      <c r="B143" s="43" t="str">
        <f t="shared" si="25"/>
        <v>KENJI DUSTIN WANIBE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6"/>
        <v/>
      </c>
    </row>
    <row r="144" spans="1:13" x14ac:dyDescent="0.25">
      <c r="A144" s="42">
        <v>10</v>
      </c>
      <c r="B144" s="43" t="str">
        <f t="shared" si="25"/>
        <v>MARIA GRACIA ATHALIA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6"/>
        <v/>
      </c>
    </row>
    <row r="145" spans="1:13" x14ac:dyDescent="0.25">
      <c r="A145" s="42">
        <v>11</v>
      </c>
      <c r="B145" s="43" t="str">
        <f t="shared" si="25"/>
        <v>MARTHINA EMMANUEL CHANG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6"/>
        <v/>
      </c>
    </row>
    <row r="146" spans="1:13" x14ac:dyDescent="0.25">
      <c r="A146" s="42">
        <v>12</v>
      </c>
      <c r="B146" s="43" t="str">
        <f t="shared" si="25"/>
        <v>MICHAEL ETHAN SUHERMAN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6"/>
        <v/>
      </c>
    </row>
    <row r="147" spans="1:13" x14ac:dyDescent="0.25">
      <c r="A147" s="42">
        <v>13</v>
      </c>
      <c r="B147" s="43" t="str">
        <f t="shared" si="25"/>
        <v>OWEN OSBORN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6"/>
        <v/>
      </c>
    </row>
    <row r="148" spans="1:13" x14ac:dyDescent="0.25">
      <c r="A148" s="42">
        <v>14</v>
      </c>
      <c r="B148" s="43" t="str">
        <f t="shared" si="25"/>
        <v>PATRICK JETHRO HADIKUSUMA LIE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6"/>
        <v/>
      </c>
    </row>
    <row r="149" spans="1:13" x14ac:dyDescent="0.25">
      <c r="A149" s="42">
        <v>15</v>
      </c>
      <c r="B149" s="43" t="str">
        <f t="shared" si="25"/>
        <v>RAYLAND CHANDRA WIJAYA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6"/>
        <v/>
      </c>
    </row>
    <row r="150" spans="1:13" x14ac:dyDescent="0.25">
      <c r="A150" s="42">
        <v>16</v>
      </c>
      <c r="B150" s="43" t="str">
        <f t="shared" si="25"/>
        <v>RYAN PATRICK KOMALA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6"/>
        <v/>
      </c>
    </row>
    <row r="151" spans="1:13" x14ac:dyDescent="0.25">
      <c r="A151" s="42">
        <v>17</v>
      </c>
      <c r="B151" s="43" t="str">
        <f t="shared" si="25"/>
        <v>SHEENY GLORY PAISELLAH</v>
      </c>
      <c r="C151" s="52">
        <v>90</v>
      </c>
      <c r="D151" s="52"/>
      <c r="E151" s="52"/>
      <c r="F151" s="52"/>
      <c r="G151" s="52"/>
      <c r="H151" s="52"/>
      <c r="I151" s="52"/>
      <c r="J151" s="52"/>
      <c r="K151" s="52"/>
      <c r="L151" s="52"/>
      <c r="M151" s="41">
        <f t="shared" si="26"/>
        <v>90</v>
      </c>
    </row>
    <row r="152" spans="1:13" x14ac:dyDescent="0.25">
      <c r="A152" s="42">
        <v>18</v>
      </c>
      <c r="B152" s="43" t="str">
        <f t="shared" si="25"/>
        <v xml:space="preserve">SHERLY VANESSA </v>
      </c>
      <c r="C152" s="52">
        <v>86</v>
      </c>
      <c r="D152" s="52"/>
      <c r="E152" s="52"/>
      <c r="F152" s="52"/>
      <c r="G152" s="52"/>
      <c r="H152" s="52"/>
      <c r="I152" s="52"/>
      <c r="J152" s="52"/>
      <c r="K152" s="52"/>
      <c r="L152" s="52"/>
      <c r="M152" s="41">
        <f t="shared" si="26"/>
        <v>86</v>
      </c>
    </row>
    <row r="153" spans="1:13" x14ac:dyDescent="0.25">
      <c r="A153" s="42">
        <v>19</v>
      </c>
      <c r="B153" s="43" t="str">
        <f t="shared" si="25"/>
        <v>THALYA MELODY</v>
      </c>
      <c r="C153" s="52">
        <v>90</v>
      </c>
      <c r="D153" s="52"/>
      <c r="E153" s="52"/>
      <c r="F153" s="52"/>
      <c r="G153" s="52"/>
      <c r="H153" s="52"/>
      <c r="I153" s="52"/>
      <c r="J153" s="52"/>
      <c r="K153" s="52"/>
      <c r="L153" s="52"/>
      <c r="M153" s="41">
        <f t="shared" si="26"/>
        <v>90</v>
      </c>
    </row>
    <row r="154" spans="1:13" x14ac:dyDescent="0.25">
      <c r="A154" s="42">
        <v>20</v>
      </c>
      <c r="B154" s="43" t="str">
        <f t="shared" si="25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6"/>
        <v/>
      </c>
    </row>
    <row r="155" spans="1:13" x14ac:dyDescent="0.25">
      <c r="A155" s="42">
        <v>21</v>
      </c>
      <c r="B155" s="43" t="str">
        <f t="shared" si="25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 x14ac:dyDescent="0.25">
      <c r="A156" s="42">
        <v>22</v>
      </c>
      <c r="B156" s="43" t="str">
        <f t="shared" si="25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 x14ac:dyDescent="0.25">
      <c r="A157" s="42">
        <v>23</v>
      </c>
      <c r="B157" s="43" t="str">
        <f t="shared" si="25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 x14ac:dyDescent="0.25">
      <c r="A158" s="42">
        <v>24</v>
      </c>
      <c r="B158" s="43" t="str">
        <f t="shared" si="25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 x14ac:dyDescent="0.25">
      <c r="A159" s="42">
        <v>25</v>
      </c>
      <c r="B159" s="43" t="str">
        <f t="shared" ref="B159:B160" si="27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6"/>
        <v/>
      </c>
    </row>
    <row r="160" spans="1:13" x14ac:dyDescent="0.25">
      <c r="A160" s="42">
        <v>26</v>
      </c>
      <c r="B160" s="43" t="str">
        <f t="shared" si="2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8">B11</f>
        <v>BEN KRISTOFER BENEDICT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8"/>
        <v>DHARMA PARAMITHA DEWI TARA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9">IFERROR(ROUND(AVERAGE(C167:L167),2),"")</f>
        <v/>
      </c>
    </row>
    <row r="168" spans="1:13" x14ac:dyDescent="0.25">
      <c r="A168" s="42">
        <v>3</v>
      </c>
      <c r="B168" s="43" t="str">
        <f t="shared" si="28"/>
        <v>FABIOLA BEATRICE FORDATKOSU</v>
      </c>
      <c r="C168" s="52">
        <v>90</v>
      </c>
      <c r="D168" s="52"/>
      <c r="E168" s="52"/>
      <c r="F168" s="52"/>
      <c r="G168" s="52"/>
      <c r="H168" s="52"/>
      <c r="I168" s="52"/>
      <c r="J168" s="52"/>
      <c r="K168" s="52"/>
      <c r="L168" s="52"/>
      <c r="M168" s="41">
        <f t="shared" si="29"/>
        <v>90</v>
      </c>
    </row>
    <row r="169" spans="1:13" x14ac:dyDescent="0.25">
      <c r="A169" s="42">
        <v>4</v>
      </c>
      <c r="B169" s="43" t="str">
        <f t="shared" si="28"/>
        <v>HANSEL BUDI KURNIAWAN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9"/>
        <v/>
      </c>
    </row>
    <row r="170" spans="1:13" x14ac:dyDescent="0.25">
      <c r="A170" s="42">
        <v>5</v>
      </c>
      <c r="B170" s="43" t="str">
        <f t="shared" si="28"/>
        <v>JAMES AUSTIN WIDJAYA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9"/>
        <v/>
      </c>
    </row>
    <row r="171" spans="1:13" x14ac:dyDescent="0.25">
      <c r="A171" s="42">
        <v>6</v>
      </c>
      <c r="B171" s="43" t="str">
        <f t="shared" si="28"/>
        <v>JASON KOSWARA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9"/>
        <v/>
      </c>
    </row>
    <row r="172" spans="1:13" x14ac:dyDescent="0.25">
      <c r="A172" s="42">
        <v>7</v>
      </c>
      <c r="B172" s="43" t="str">
        <f t="shared" si="28"/>
        <v>JEREMY DANIEL KEVIN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9"/>
        <v/>
      </c>
    </row>
    <row r="173" spans="1:13" x14ac:dyDescent="0.25">
      <c r="A173" s="42">
        <v>8</v>
      </c>
      <c r="B173" s="43" t="str">
        <f t="shared" si="28"/>
        <v>KELLY WIBAWA KARTADI</v>
      </c>
      <c r="C173" s="52">
        <v>88</v>
      </c>
      <c r="D173" s="52"/>
      <c r="E173" s="52"/>
      <c r="F173" s="52"/>
      <c r="G173" s="52"/>
      <c r="H173" s="52"/>
      <c r="I173" s="52"/>
      <c r="J173" s="52"/>
      <c r="K173" s="52"/>
      <c r="L173" s="52"/>
      <c r="M173" s="41">
        <f t="shared" si="29"/>
        <v>88</v>
      </c>
    </row>
    <row r="174" spans="1:13" x14ac:dyDescent="0.25">
      <c r="A174" s="42">
        <v>9</v>
      </c>
      <c r="B174" s="43" t="str">
        <f t="shared" si="28"/>
        <v>KENJI DUSTIN WANIBE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9"/>
        <v/>
      </c>
    </row>
    <row r="175" spans="1:13" x14ac:dyDescent="0.25">
      <c r="A175" s="42">
        <v>10</v>
      </c>
      <c r="B175" s="43" t="str">
        <f t="shared" si="28"/>
        <v>MARIA GRACIA ATHALIA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9"/>
        <v/>
      </c>
    </row>
    <row r="176" spans="1:13" x14ac:dyDescent="0.25">
      <c r="A176" s="42">
        <v>11</v>
      </c>
      <c r="B176" s="43" t="str">
        <f t="shared" si="28"/>
        <v>MARTHINA EMMANUEL CHANG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9"/>
        <v/>
      </c>
    </row>
    <row r="177" spans="1:13" x14ac:dyDescent="0.25">
      <c r="A177" s="42">
        <v>12</v>
      </c>
      <c r="B177" s="43" t="str">
        <f t="shared" si="28"/>
        <v>MICHAEL ETHAN SUHERMAN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9"/>
        <v/>
      </c>
    </row>
    <row r="178" spans="1:13" x14ac:dyDescent="0.25">
      <c r="A178" s="42">
        <v>13</v>
      </c>
      <c r="B178" s="43" t="str">
        <f t="shared" si="28"/>
        <v>OWEN OSBORN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9"/>
        <v/>
      </c>
    </row>
    <row r="179" spans="1:13" x14ac:dyDescent="0.25">
      <c r="A179" s="42">
        <v>14</v>
      </c>
      <c r="B179" s="43" t="str">
        <f t="shared" si="28"/>
        <v>PATRICK JETHRO HADIKUSUMA LIE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9"/>
        <v/>
      </c>
    </row>
    <row r="180" spans="1:13" x14ac:dyDescent="0.25">
      <c r="A180" s="42">
        <v>15</v>
      </c>
      <c r="B180" s="43" t="str">
        <f t="shared" si="28"/>
        <v>RAYLAND CHANDRA WIJAYA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9"/>
        <v/>
      </c>
    </row>
    <row r="181" spans="1:13" x14ac:dyDescent="0.25">
      <c r="A181" s="42">
        <v>16</v>
      </c>
      <c r="B181" s="43" t="str">
        <f t="shared" si="28"/>
        <v>RYAN PATRICK KOMALA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9"/>
        <v/>
      </c>
    </row>
    <row r="182" spans="1:13" x14ac:dyDescent="0.25">
      <c r="A182" s="42">
        <v>17</v>
      </c>
      <c r="B182" s="43" t="str">
        <f t="shared" si="28"/>
        <v>SHEENY GLORY PAISELLAH</v>
      </c>
      <c r="C182" s="52">
        <v>90</v>
      </c>
      <c r="D182" s="52"/>
      <c r="E182" s="52"/>
      <c r="F182" s="52"/>
      <c r="G182" s="52"/>
      <c r="H182" s="52"/>
      <c r="I182" s="52"/>
      <c r="J182" s="52"/>
      <c r="K182" s="52"/>
      <c r="L182" s="52"/>
      <c r="M182" s="41">
        <f t="shared" si="29"/>
        <v>90</v>
      </c>
    </row>
    <row r="183" spans="1:13" x14ac:dyDescent="0.25">
      <c r="A183" s="42">
        <v>18</v>
      </c>
      <c r="B183" s="43" t="str">
        <f t="shared" si="28"/>
        <v xml:space="preserve">SHERLY VANESSA </v>
      </c>
      <c r="C183" s="52">
        <v>86</v>
      </c>
      <c r="D183" s="52"/>
      <c r="E183" s="52"/>
      <c r="F183" s="52"/>
      <c r="G183" s="52"/>
      <c r="H183" s="52"/>
      <c r="I183" s="52"/>
      <c r="J183" s="52"/>
      <c r="K183" s="52"/>
      <c r="L183" s="52"/>
      <c r="M183" s="41">
        <f t="shared" si="29"/>
        <v>86</v>
      </c>
    </row>
    <row r="184" spans="1:13" x14ac:dyDescent="0.25">
      <c r="A184" s="42">
        <v>19</v>
      </c>
      <c r="B184" s="43" t="str">
        <f t="shared" si="28"/>
        <v>THALYA MELODY</v>
      </c>
      <c r="C184" s="52">
        <v>90</v>
      </c>
      <c r="D184" s="52"/>
      <c r="E184" s="52"/>
      <c r="F184" s="52"/>
      <c r="G184" s="52"/>
      <c r="H184" s="52"/>
      <c r="I184" s="52"/>
      <c r="J184" s="52"/>
      <c r="K184" s="52"/>
      <c r="L184" s="52"/>
      <c r="M184" s="41">
        <f t="shared" si="29"/>
        <v>90</v>
      </c>
    </row>
    <row r="185" spans="1:13" x14ac:dyDescent="0.25">
      <c r="A185" s="42">
        <v>20</v>
      </c>
      <c r="B185" s="43" t="str">
        <f t="shared" si="2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9"/>
        <v/>
      </c>
    </row>
    <row r="186" spans="1:13" x14ac:dyDescent="0.25">
      <c r="A186" s="42">
        <v>21</v>
      </c>
      <c r="B186" s="43" t="str">
        <f t="shared" si="2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9"/>
        <v/>
      </c>
    </row>
    <row r="187" spans="1:13" x14ac:dyDescent="0.25">
      <c r="A187" s="42">
        <v>22</v>
      </c>
      <c r="B187" s="43" t="str">
        <f t="shared" si="2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 x14ac:dyDescent="0.25">
      <c r="A188" s="42">
        <v>23</v>
      </c>
      <c r="B188" s="43" t="str">
        <f t="shared" si="2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 x14ac:dyDescent="0.25">
      <c r="A189" s="42">
        <v>24</v>
      </c>
      <c r="B189" s="43" t="str">
        <f t="shared" si="2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 x14ac:dyDescent="0.25">
      <c r="A190" s="42">
        <v>25</v>
      </c>
      <c r="B190" s="43" t="str">
        <f t="shared" ref="B190:B191" si="30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9"/>
        <v/>
      </c>
    </row>
    <row r="191" spans="1:13" x14ac:dyDescent="0.25">
      <c r="A191" s="42">
        <v>26</v>
      </c>
      <c r="B191" s="43" t="str">
        <f t="shared" si="3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8.4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BEN KRISTOFER BENEDICT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DHARMA PARAMITHA DEWI TARA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FABIOLA BEATRICE FORDATKOSU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HANSEL BUDI KURNIAWAN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JAMES AUSTIN WIDJAYA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JASON KOSWARA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JEREMY DANIEL KEVIN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KELLY WIBAWA KARTADI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KENJI DUSTIN WANIBE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MARIA GRACIA ATHALIA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MARTHINA EMMANUEL CHANG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MICHAEL ETHAN SUHERMAN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OWEN OSBORN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PATRICK JETHRO HADIKUSUMA LIE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RAYLAND CHANDRA WIJAYA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RYAN PATRICK KOMALA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SHEENY GLORY PAISELLAH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 xml:space="preserve">SHERLY VANESSA 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THALYA MELODY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BEN KRISTOFER BENEDICT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DHARMA PARAMITHA DEWI TARA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FABIOLA BEATRICE FORDATKOSU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HANSEL BUDI KURNIAWAN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JAMES AUSTIN WIDJAYA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JASON KOSWARA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JEREMY DANIEL KEVIN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KELLY WIBAWA KARTADI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KENJI DUSTIN WANIBE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MARIA GRACIA ATHALIA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MARTHINA EMMANUEL CHANG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MICHAEL ETHAN SUHERMAN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OWEN OSBORN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PATRICK JETHRO HADIKUSUMA LIE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RAYLAND CHANDRA WIJAYA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RYAN PATRICK KOMALA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SHEENY GLORY PAISELLAH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 xml:space="preserve">SHERLY VANESSA 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THALYA MELODY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BEN KRISTOFER BENEDICT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DHARMA PARAMITHA DEWI TARA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FABIOLA BEATRICE FORDATKOSU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HANSEL BUDI KURNIAWAN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JAMES AUSTIN WIDJAYA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JASON KOSWARA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JEREMY DANIEL KEVIN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KELLY WIBAWA KARTADI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KENJI DUSTIN WANIBE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MARIA GRACIA ATHALIA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MARTHINA EMMANUEL CHANG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MICHAEL ETHAN SUHERMAN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OWEN OSBORN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PATRICK JETHRO HADIKUSUMA LIE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RAYLAND CHANDRA WIJAYA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RYAN PATRICK KOMALA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SHEENY GLORY PAISELLAH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 xml:space="preserve">SHERLY VANESSA 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THALYA MELODY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BEN KRISTOFER BENEDICT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DHARMA PARAMITHA DEWI TARA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FABIOLA BEATRICE FORDATKOSU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HANSEL BUDI KURNIAWAN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JAMES AUSTIN WIDJAYA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JASON KOSWARA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JEREMY DANIEL KEVIN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KELLY WIBAWA KARTADI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KENJI DUSTIN WANIBE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MARIA GRACIA ATHALIA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MARTHINA EMMANUEL CHANG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MICHAEL ETHAN SUHERMAN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OWEN OSBORN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PATRICK JETHRO HADIKUSUMA LIE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RAYLAND CHANDRA WIJAYA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RYAN PATRICK KOMALA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SHEENY GLORY PAISELLAH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 xml:space="preserve">SHERLY VANESSA 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THALYA MELODY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BEN KRISTOFER BENEDICT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DHARMA PARAMITHA DEWI TARA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FABIOLA BEATRICE FORDATKOSU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HANSEL BUDI KURNIAWAN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JAMES AUSTIN WIDJAYA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JASON KOSWARA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JEREMY DANIEL KEVIN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KELLY WIBAWA KARTADI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KENJI DUSTIN WANIBE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MARIA GRACIA ATHALIA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MARTHINA EMMANUEL CHANG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MICHAEL ETHAN SUHERMAN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OWEN OSBORN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PATRICK JETHRO HADIKUSUMA LIE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RAYLAND CHANDRA WIJAYA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RYAN PATRICK KOMALA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SHEENY GLORY PAISELLAH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 xml:space="preserve">SHERLY VANESSA 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THALYA MELODY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BEN KRISTOFER BENEDICT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DHARMA PARAMITHA DEWI TARA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FABIOLA BEATRICE FORDATKOSU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HANSEL BUDI KURNIAWAN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JAMES AUSTIN WIDJAYA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JASON KOSWARA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JEREMY DANIEL KEVIN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KELLY WIBAWA KARTADI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KENJI DUSTIN WANIBE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MARIA GRACIA ATHALIA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MARTHINA EMMANUEL CHANG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MICHAEL ETHAN SUHERMAN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OWEN OSBORN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PATRICK JETHRO HADIKUSUMA LIE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RAYLAND CHANDRA WIJAYA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RYAN PATRICK KOMALA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SHEENY GLORY PAISELLAH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 xml:space="preserve">SHERLY VANESSA 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THALYA MELODY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8.4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BEN KRISTOFER BENEDICT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DHARMA PARAMITHA DEWI TARA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FABIOLA BEATRICE FORDATKOSU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HANSEL BUDI KURNIAWAN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JAMES AUSTIN WIDJAYA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JASON KOSWARA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JEREMY DANIEL KEVIN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KELLY WIBAWA KARTADI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KENJI DUSTIN WANIBE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MARIA GRACIA ATHALIA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MARTHINA EMMANUEL CHANG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MICHAEL ETHAN SUHERMAN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OWEN OSBORN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PATRICK JETHRO HADIKUSUMA LIE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RAYLAND CHANDRA WIJAYA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RYAN PATRICK KOMALA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SHEENY GLORY PAISELLAH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 xml:space="preserve">SHERLY VANESSA 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THALYA MELODY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BEN KRISTOFER BENEDICT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DHARMA PARAMITHA DEWI TARA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FABIOLA BEATRICE FORDATKOSU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HANSEL BUDI KURNIAWAN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JAMES AUSTIN WIDJAYA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JASON KOSWARA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JEREMY DANIEL KEVIN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KELLY WIBAWA KARTADI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KENJI DUSTIN WANIBE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MARIA GRACIA ATHALIA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MARTHINA EMMANUEL CHANG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MICHAEL ETHAN SUHERMAN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OWEN OSBORN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PATRICK JETHRO HADIKUSUMA LIE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RAYLAND CHANDRA WIJAYA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RYAN PATRICK KOMALA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SHEENY GLORY PAISELLAH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 xml:space="preserve">SHERLY VANESSA 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THALYA MELODY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BEN KRISTOFER BENEDICT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DHARMA PARAMITHA DEWI TARA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FABIOLA BEATRICE FORDATKOSU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HANSEL BUDI KURNIAWAN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JAMES AUSTIN WIDJAYA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JASON KOSWARA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JEREMY DANIEL KEVIN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KELLY WIBAWA KARTADI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KENJI DUSTIN WANIBE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MARIA GRACIA ATHALIA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MARTHINA EMMANUEL CHANG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MICHAEL ETHAN SUHERMAN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OWEN OSBORN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PATRICK JETHRO HADIKUSUMA LIE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RAYLAND CHANDRA WIJAYA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RYAN PATRICK KOMALA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SHEENY GLORY PAISELLAH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 xml:space="preserve">SHERLY VANESSA 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THALYA MELODY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BEN KRISTOFER BENEDICT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DHARMA PARAMITHA DEWI TARA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FABIOLA BEATRICE FORDATKOSU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HANSEL BUDI KURNIAWAN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JAMES AUSTIN WIDJAYA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JASON KOSWARA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JEREMY DANIEL KEVIN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KELLY WIBAWA KARTADI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KENJI DUSTIN WANIBE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MARIA GRACIA ATHALIA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MARTHINA EMMANUEL CHANG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MICHAEL ETHAN SUHERMAN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OWEN OSBORN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PATRICK JETHRO HADIKUSUMA LIE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RAYLAND CHANDRA WIJAYA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RYAN PATRICK KOMALA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SHEENY GLORY PAISELLAH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 xml:space="preserve">SHERLY VANESSA 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THALYA MELODY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BEN KRISTOFER BENEDICT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DHARMA PARAMITHA DEWI TARA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FABIOLA BEATRICE FORDATKOSU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HANSEL BUDI KURNIAWAN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JAMES AUSTIN WIDJAYA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JASON KOSWARA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JEREMY DANIEL KEVIN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KELLY WIBAWA KARTADI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KENJI DUSTIN WANIBE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MARIA GRACIA ATHALIA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MARTHINA EMMANUEL CHANG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MICHAEL ETHAN SUHERMAN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OWEN OSBORN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PATRICK JETHRO HADIKUSUMA LIE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RAYLAND CHANDRA WIJAYA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RYAN PATRICK KOMALA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SHEENY GLORY PAISELLAH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 xml:space="preserve">SHERLY VANESSA 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THALYA MELODY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BEN KRISTOFER BENEDICT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DHARMA PARAMITHA DEWI TARA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FABIOLA BEATRICE FORDATKOSU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HANSEL BUDI KURNIAWAN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JAMES AUSTIN WIDJAYA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JASON KOSWARA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JEREMY DANIEL KEVIN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KELLY WIBAWA KARTADI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KENJI DUSTIN WANIBE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MARIA GRACIA ATHALIA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MARTHINA EMMANUEL CHANG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MICHAEL ETHAN SUHERMAN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OWEN OSBORN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PATRICK JETHRO HADIKUSUMA LIE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RAYLAND CHANDRA WIJAYA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RYAN PATRICK KOMALA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SHEENY GLORY PAISELLAH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 xml:space="preserve">SHERLY VANESSA 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THALYA MELODY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8.4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BEN KRISTOFER BENEDICT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DHARMA PARAMITHA DEWI TARA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FABIOLA BEATRICE FORDATKOSU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HANSEL BUDI KURNIAWAN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JAMES AUSTIN WIDJAYA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JASON KOSWARA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JEREMY DANIEL KEVIN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KELLY WIBAWA KARTADI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KENJI DUSTIN WANIBE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MARIA GRACIA ATHALIA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MARTHINA EMMANUEL CHANG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MICHAEL ETHAN SUHERMAN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OWEN OSBORN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PATRICK JETHRO HADIKUSUMA LIE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RAYLAND CHANDRA WIJAYA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RYAN PATRICK KOMALA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SHEENY GLORY PAISELLAH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 xml:space="preserve">SHERLY VANESSA 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THALYA MELODY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BEN KRISTOFER BENEDICT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DHARMA PARAMITHA DEWI TARA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FABIOLA BEATRICE FORDATKOSU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HANSEL BUDI KURNIAWAN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JAMES AUSTIN WIDJAYA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JASON KOSWARA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JEREMY DANIEL KEVIN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KELLY WIBAWA KARTADI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KENJI DUSTIN WANIBE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MARIA GRACIA ATHALIA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MARTHINA EMMANUEL CHANG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MICHAEL ETHAN SUHERMAN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OWEN OSBORN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PATRICK JETHRO HADIKUSUMA LIE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RAYLAND CHANDRA WIJAYA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RYAN PATRICK KOMALA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SHEENY GLORY PAISELLAH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 xml:space="preserve">SHERLY VANESSA 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THALYA MELODY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BEN KRISTOFER BENEDICT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DHARMA PARAMITHA DEWI TARA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FABIOLA BEATRICE FORDATKOSU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HANSEL BUDI KURNIAWAN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JAMES AUSTIN WIDJAYA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JASON KOSWARA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JEREMY DANIEL KEVIN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KELLY WIBAWA KARTADI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KENJI DUSTIN WANIBE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MARIA GRACIA ATHALIA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MARTHINA EMMANUEL CHANG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MICHAEL ETHAN SUHERMAN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OWEN OSBORN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PATRICK JETHRO HADIKUSUMA LIE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RAYLAND CHANDRA WIJAYA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RYAN PATRICK KOMALA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SHEENY GLORY PAISELLAH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 xml:space="preserve">SHERLY VANESSA 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THALYA MELODY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BEN KRISTOFER BENEDICT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DHARMA PARAMITHA DEWI TARA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FABIOLA BEATRICE FORDATKOSU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HANSEL BUDI KURNIAWAN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JAMES AUSTIN WIDJAYA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JASON KOSWARA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JEREMY DANIEL KEVIN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KELLY WIBAWA KARTADI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KENJI DUSTIN WANIBE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MARIA GRACIA ATHALIA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MARTHINA EMMANUEL CHANG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MICHAEL ETHAN SUHERMAN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OWEN OSBORN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PATRICK JETHRO HADIKUSUMA LIE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RAYLAND CHANDRA WIJAYA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RYAN PATRICK KOMALA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SHEENY GLORY PAISELLAH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 xml:space="preserve">SHERLY VANESSA 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THALYA MELODY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BEN KRISTOFER BENEDICT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DHARMA PARAMITHA DEWI TARA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FABIOLA BEATRICE FORDATKOSU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HANSEL BUDI KURNIAWAN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JAMES AUSTIN WIDJAYA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JASON KOSWARA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JEREMY DANIEL KEVIN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KELLY WIBAWA KARTADI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KENJI DUSTIN WANIBE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MARIA GRACIA ATHALIA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MARTHINA EMMANUEL CHANG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MICHAEL ETHAN SUHERMAN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OWEN OSBORN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PATRICK JETHRO HADIKUSUMA LIE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RAYLAND CHANDRA WIJAYA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RYAN PATRICK KOMALA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SHEENY GLORY PAISELLAH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 xml:space="preserve">SHERLY VANESSA 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THALYA MELODY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BEN KRISTOFER BENEDICT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DHARMA PARAMITHA DEWI TARA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FABIOLA BEATRICE FORDATKOSU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HANSEL BUDI KURNIAWAN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JAMES AUSTIN WIDJAYA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JASON KOSWARA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JEREMY DANIEL KEVIN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KELLY WIBAWA KARTADI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KENJI DUSTIN WANIBE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MARIA GRACIA ATHALIA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MARTHINA EMMANUEL CHANG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MICHAEL ETHAN SUHERMAN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OWEN OSBORN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PATRICK JETHRO HADIKUSUMA LIE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RAYLAND CHANDRA WIJAYA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RYAN PATRICK KOMALA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SHEENY GLORY PAISELLAH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 xml:space="preserve">SHERLY VANESSA 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THALYA MELODY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8.4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ICA DANCE</v>
      </c>
      <c r="E6" s="40"/>
    </row>
    <row r="7" spans="1:8" x14ac:dyDescent="0.25">
      <c r="A7" s="40" t="s">
        <v>3</v>
      </c>
      <c r="B7" s="50" t="str">
        <f>": "&amp;Input!D15</f>
        <v>: HENDRI MARTARI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BEN KRISTOFER BENEDICT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DHARMA PARAMITHA DEWI TARA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FABIOLA BEATRICE FORDATKOSU</v>
      </c>
      <c r="C12" s="42">
        <f>'Term 1'!M13</f>
        <v>90.5</v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HANSEL BUDI KURNIAWAN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JAMES AUSTIN WIDJAYA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JASON KOSWARA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JEREMY DANIEL KEVIN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KELLY WIBAWA KARTADI</v>
      </c>
      <c r="C17" s="42">
        <f>'Term 1'!M18</f>
        <v>89.7</v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KENJI DUSTIN WANIBE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MARIA GRACIA ATHALIA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MARTHINA EMMANUEL CHANG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MICHAEL ETHAN SUHERMAN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OWEN OSBORN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PATRICK JETHRO HADIKUSUMA LIE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RAYLAND CHANDRA WIJAYA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RYAN PATRICK KOMALA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SHEENY GLORY PAISELLAH</v>
      </c>
      <c r="C26" s="42">
        <f>'Term 1'!M27</f>
        <v>90.5</v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 xml:space="preserve">SHERLY VANESSA </v>
      </c>
      <c r="C27" s="42">
        <f>'Term 1'!M28</f>
        <v>85.2</v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THALYA MELODY</v>
      </c>
      <c r="C28" s="42">
        <f>'Term 1'!M29</f>
        <v>90.5</v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43374.463914236112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HENDRI MARTARI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2018-10-01T04:08:36Z</dcterms:modified>
</cp:coreProperties>
</file>