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240" activeTab="1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5" l="1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E26" i="5"/>
  <c r="E30" i="5"/>
  <c r="K16" i="4"/>
  <c r="L16" i="4" s="1"/>
  <c r="M16" i="4" s="1"/>
  <c r="K32" i="4"/>
  <c r="L32" i="4" s="1"/>
  <c r="M32" i="4" s="1"/>
  <c r="I33" i="4"/>
  <c r="K33" i="4" s="1"/>
  <c r="I32" i="4"/>
  <c r="I31" i="4"/>
  <c r="K31" i="4" s="1"/>
  <c r="I30" i="4"/>
  <c r="K30" i="4" s="1"/>
  <c r="I29" i="4"/>
  <c r="K29" i="4" s="1"/>
  <c r="L29" i="4" s="1"/>
  <c r="M29" i="4" s="1"/>
  <c r="I28" i="4"/>
  <c r="K28" i="4" s="1"/>
  <c r="I27" i="4"/>
  <c r="K27" i="4" s="1"/>
  <c r="I26" i="4"/>
  <c r="K26" i="4" s="1"/>
  <c r="I25" i="4"/>
  <c r="K25" i="4" s="1"/>
  <c r="I24" i="4"/>
  <c r="K24" i="4" s="1"/>
  <c r="L24" i="4" s="1"/>
  <c r="M24" i="4" s="1"/>
  <c r="I23" i="4"/>
  <c r="K23" i="4" s="1"/>
  <c r="I22" i="4"/>
  <c r="K22" i="4" s="1"/>
  <c r="I21" i="4"/>
  <c r="K21" i="4" s="1"/>
  <c r="L21" i="4" s="1"/>
  <c r="M21" i="4" s="1"/>
  <c r="I20" i="4"/>
  <c r="K20" i="4" s="1"/>
  <c r="I19" i="4"/>
  <c r="K19" i="4" s="1"/>
  <c r="I18" i="4"/>
  <c r="K18" i="4" s="1"/>
  <c r="I17" i="4"/>
  <c r="K17" i="4" s="1"/>
  <c r="I16" i="4"/>
  <c r="I15" i="4"/>
  <c r="K15" i="4" s="1"/>
  <c r="I14" i="4"/>
  <c r="K14" i="4" s="1"/>
  <c r="I13" i="4"/>
  <c r="K13" i="4" s="1"/>
  <c r="L13" i="4" s="1"/>
  <c r="M13" i="4" s="1"/>
  <c r="I12" i="4"/>
  <c r="K12" i="4" s="1"/>
  <c r="I11" i="4"/>
  <c r="K11" i="4" s="1"/>
  <c r="I10" i="4"/>
  <c r="K10" i="4" s="1"/>
  <c r="T10" i="3"/>
  <c r="T33" i="3"/>
  <c r="M33" i="3"/>
  <c r="T32" i="3"/>
  <c r="M32" i="3"/>
  <c r="U32" i="3" s="1"/>
  <c r="V32" i="3" s="1"/>
  <c r="W32" i="3" s="1"/>
  <c r="T31" i="3"/>
  <c r="M31" i="3"/>
  <c r="T30" i="3"/>
  <c r="M30" i="3"/>
  <c r="U30" i="3" s="1"/>
  <c r="V30" i="3" s="1"/>
  <c r="W30" i="3" s="1"/>
  <c r="T29" i="3"/>
  <c r="M29" i="3"/>
  <c r="T28" i="3"/>
  <c r="M28" i="3"/>
  <c r="U28" i="3" s="1"/>
  <c r="V28" i="3" s="1"/>
  <c r="W28" i="3" s="1"/>
  <c r="T27" i="3"/>
  <c r="M27" i="3"/>
  <c r="T26" i="3"/>
  <c r="M26" i="3"/>
  <c r="U26" i="3" s="1"/>
  <c r="V26" i="3" s="1"/>
  <c r="W26" i="3" s="1"/>
  <c r="T25" i="3"/>
  <c r="M25" i="3"/>
  <c r="T24" i="3"/>
  <c r="M24" i="3"/>
  <c r="U24" i="3" s="1"/>
  <c r="V24" i="3" s="1"/>
  <c r="W24" i="3" s="1"/>
  <c r="T23" i="3"/>
  <c r="M23" i="3"/>
  <c r="T22" i="3"/>
  <c r="M22" i="3"/>
  <c r="U22" i="3" s="1"/>
  <c r="V22" i="3" s="1"/>
  <c r="W22" i="3" s="1"/>
  <c r="T21" i="3"/>
  <c r="M21" i="3"/>
  <c r="T20" i="3"/>
  <c r="M20" i="3"/>
  <c r="U20" i="3" s="1"/>
  <c r="V20" i="3" s="1"/>
  <c r="W20" i="3" s="1"/>
  <c r="T19" i="3"/>
  <c r="M19" i="3"/>
  <c r="T18" i="3"/>
  <c r="M18" i="3"/>
  <c r="U18" i="3" s="1"/>
  <c r="V18" i="3" s="1"/>
  <c r="W18" i="3" s="1"/>
  <c r="T17" i="3"/>
  <c r="M17" i="3"/>
  <c r="T16" i="3"/>
  <c r="M16" i="3"/>
  <c r="U16" i="3" s="1"/>
  <c r="V16" i="3" s="1"/>
  <c r="W16" i="3" s="1"/>
  <c r="T15" i="3"/>
  <c r="M15" i="3"/>
  <c r="T14" i="3"/>
  <c r="M14" i="3"/>
  <c r="U14" i="3" s="1"/>
  <c r="V14" i="3" s="1"/>
  <c r="W14" i="3" s="1"/>
  <c r="T13" i="3"/>
  <c r="M13" i="3"/>
  <c r="T12" i="3"/>
  <c r="M12" i="3"/>
  <c r="U12" i="3" s="1"/>
  <c r="V12" i="3" s="1"/>
  <c r="W12" i="3" s="1"/>
  <c r="T11" i="3"/>
  <c r="M11" i="3"/>
  <c r="M10" i="3"/>
  <c r="I11" i="2"/>
  <c r="K11" i="2" s="1"/>
  <c r="L11" i="2" s="1"/>
  <c r="M11" i="2" s="1"/>
  <c r="I12" i="2"/>
  <c r="K12" i="2" s="1"/>
  <c r="L12" i="2" s="1"/>
  <c r="M12" i="2" s="1"/>
  <c r="I13" i="2"/>
  <c r="K13" i="2"/>
  <c r="L13" i="2" s="1"/>
  <c r="M13" i="2" s="1"/>
  <c r="I14" i="2"/>
  <c r="K14" i="2" s="1"/>
  <c r="I15" i="2"/>
  <c r="K15" i="2" s="1"/>
  <c r="L15" i="2" s="1"/>
  <c r="M15" i="2" s="1"/>
  <c r="I16" i="2"/>
  <c r="K16" i="2" s="1"/>
  <c r="L16" i="2" s="1"/>
  <c r="M16" i="2" s="1"/>
  <c r="I17" i="2"/>
  <c r="K17" i="2" s="1"/>
  <c r="I18" i="2"/>
  <c r="K18" i="2" s="1"/>
  <c r="I19" i="2"/>
  <c r="K19" i="2" s="1"/>
  <c r="L19" i="2" s="1"/>
  <c r="M19" i="2" s="1"/>
  <c r="I20" i="2"/>
  <c r="K20" i="2" s="1"/>
  <c r="L20" i="2" s="1"/>
  <c r="M20" i="2" s="1"/>
  <c r="I21" i="2"/>
  <c r="K21" i="2" s="1"/>
  <c r="I22" i="2"/>
  <c r="K22" i="2"/>
  <c r="L22" i="2" s="1"/>
  <c r="M22" i="2" s="1"/>
  <c r="I23" i="2"/>
  <c r="K23" i="2" s="1"/>
  <c r="L23" i="2" s="1"/>
  <c r="M23" i="2" s="1"/>
  <c r="I24" i="2"/>
  <c r="K24" i="2" s="1"/>
  <c r="L24" i="2" s="1"/>
  <c r="M24" i="2" s="1"/>
  <c r="I25" i="2"/>
  <c r="K25" i="2" s="1"/>
  <c r="I26" i="2"/>
  <c r="K26" i="2" s="1"/>
  <c r="I27" i="2"/>
  <c r="K27" i="2" s="1"/>
  <c r="L27" i="2" s="1"/>
  <c r="M27" i="2" s="1"/>
  <c r="I28" i="2"/>
  <c r="K28" i="2" s="1"/>
  <c r="L28" i="2" s="1"/>
  <c r="M28" i="2" s="1"/>
  <c r="I29" i="2"/>
  <c r="K29" i="2"/>
  <c r="L29" i="2" s="1"/>
  <c r="M29" i="2" s="1"/>
  <c r="I30" i="2"/>
  <c r="K30" i="2"/>
  <c r="D30" i="5" s="1"/>
  <c r="I31" i="2"/>
  <c r="K31" i="2" s="1"/>
  <c r="L31" i="2" s="1"/>
  <c r="M31" i="2" s="1"/>
  <c r="I32" i="2"/>
  <c r="K32" i="2" s="1"/>
  <c r="L32" i="2" s="1"/>
  <c r="M32" i="2" s="1"/>
  <c r="I33" i="2"/>
  <c r="K33" i="2" s="1"/>
  <c r="I10" i="2"/>
  <c r="K10" i="2" s="1"/>
  <c r="L10" i="2" s="1"/>
  <c r="M10" i="2" s="1"/>
  <c r="S11" i="1"/>
  <c r="S12" i="1"/>
  <c r="S13" i="1"/>
  <c r="S14" i="1"/>
  <c r="S15" i="1"/>
  <c r="S16" i="1"/>
  <c r="S17" i="1"/>
  <c r="S18" i="1"/>
  <c r="T18" i="1"/>
  <c r="C18" i="5" s="1"/>
  <c r="G18" i="5" s="1"/>
  <c r="H18" i="5" s="1"/>
  <c r="S19" i="1"/>
  <c r="S20" i="1"/>
  <c r="S21" i="1"/>
  <c r="S22" i="1"/>
  <c r="S23" i="1"/>
  <c r="T23" i="1"/>
  <c r="U23" i="1" s="1"/>
  <c r="V23" i="1" s="1"/>
  <c r="S24" i="1"/>
  <c r="S25" i="1"/>
  <c r="T25" i="1"/>
  <c r="U25" i="1" s="1"/>
  <c r="V25" i="1" s="1"/>
  <c r="S26" i="1"/>
  <c r="S27" i="1"/>
  <c r="S28" i="1"/>
  <c r="S29" i="1"/>
  <c r="S30" i="1"/>
  <c r="S31" i="1"/>
  <c r="S32" i="1"/>
  <c r="S33" i="1"/>
  <c r="T33" i="1"/>
  <c r="U33" i="1" s="1"/>
  <c r="V33" i="1" s="1"/>
  <c r="M11" i="1"/>
  <c r="M12" i="1"/>
  <c r="M13" i="1"/>
  <c r="M14" i="1"/>
  <c r="M15" i="1"/>
  <c r="M16" i="1"/>
  <c r="M17" i="1"/>
  <c r="T17" i="1" s="1"/>
  <c r="M18" i="1"/>
  <c r="M19" i="1"/>
  <c r="T19" i="1" s="1"/>
  <c r="M20" i="1"/>
  <c r="M21" i="1"/>
  <c r="T21" i="1" s="1"/>
  <c r="M22" i="1"/>
  <c r="T22" i="1" s="1"/>
  <c r="M23" i="1"/>
  <c r="M24" i="1"/>
  <c r="M25" i="1"/>
  <c r="M26" i="1"/>
  <c r="T26" i="1" s="1"/>
  <c r="M27" i="1"/>
  <c r="T27" i="1" s="1"/>
  <c r="M28" i="1"/>
  <c r="M29" i="1"/>
  <c r="M30" i="1"/>
  <c r="T30" i="1" s="1"/>
  <c r="M31" i="1"/>
  <c r="M32" i="1"/>
  <c r="M33" i="1"/>
  <c r="S10" i="1"/>
  <c r="M10" i="1"/>
  <c r="T29" i="1" l="1"/>
  <c r="T31" i="1"/>
  <c r="U31" i="1" s="1"/>
  <c r="V31" i="1" s="1"/>
  <c r="T15" i="1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C26" i="5"/>
  <c r="G26" i="5" s="1"/>
  <c r="H26" i="5" s="1"/>
  <c r="U26" i="1"/>
  <c r="V26" i="1" s="1"/>
  <c r="C22" i="5"/>
  <c r="G22" i="5" s="1"/>
  <c r="H22" i="5" s="1"/>
  <c r="U22" i="1"/>
  <c r="V22" i="1" s="1"/>
  <c r="U19" i="1"/>
  <c r="V19" i="1" s="1"/>
  <c r="C19" i="5"/>
  <c r="G19" i="5" s="1"/>
  <c r="H19" i="5" s="1"/>
  <c r="U29" i="1"/>
  <c r="V29" i="1" s="1"/>
  <c r="C29" i="5"/>
  <c r="G29" i="5" s="1"/>
  <c r="H29" i="5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U30" i="1"/>
  <c r="V30" i="1" s="1"/>
  <c r="U21" i="1"/>
  <c r="V21" i="1" s="1"/>
  <c r="C21" i="5"/>
  <c r="G21" i="5" s="1"/>
  <c r="H21" i="5" s="1"/>
  <c r="C23" i="5"/>
  <c r="G23" i="5" s="1"/>
  <c r="H23" i="5" s="1"/>
  <c r="T28" i="1"/>
  <c r="T32" i="1"/>
  <c r="T24" i="1"/>
  <c r="C33" i="5"/>
  <c r="G33" i="5" s="1"/>
  <c r="H33" i="5" s="1"/>
  <c r="C25" i="5"/>
  <c r="G25" i="5" s="1"/>
  <c r="H25" i="5" s="1"/>
  <c r="T20" i="1"/>
  <c r="U18" i="1"/>
  <c r="V18" i="1" s="1"/>
  <c r="T16" i="1"/>
  <c r="C15" i="5"/>
  <c r="G15" i="5" s="1"/>
  <c r="H15" i="5" s="1"/>
  <c r="U15" i="1"/>
  <c r="V15" i="1" s="1"/>
  <c r="T14" i="1"/>
  <c r="C14" i="5" s="1"/>
  <c r="G14" i="5" s="1"/>
  <c r="H14" i="5" s="1"/>
  <c r="T13" i="1"/>
  <c r="U13" i="1" s="1"/>
  <c r="V13" i="1" s="1"/>
  <c r="T12" i="1"/>
  <c r="T11" i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U10" i="3"/>
  <c r="V10" i="3" s="1"/>
  <c r="W10" i="3" s="1"/>
  <c r="D10" i="5"/>
  <c r="U11" i="3"/>
  <c r="U13" i="3"/>
  <c r="U15" i="3"/>
  <c r="U17" i="3"/>
  <c r="U19" i="3"/>
  <c r="U21" i="3"/>
  <c r="U23" i="3"/>
  <c r="U25" i="3"/>
  <c r="U27" i="3"/>
  <c r="U29" i="3"/>
  <c r="U31" i="3"/>
  <c r="U33" i="3"/>
  <c r="T10" i="1"/>
  <c r="C31" i="5" l="1"/>
  <c r="G31" i="5" s="1"/>
  <c r="H31" i="5" s="1"/>
  <c r="V25" i="3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<sst xmlns="http://schemas.openxmlformats.org/spreadsheetml/2006/main" count="500" uniqueCount="404">
  <si>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</si>
  <si>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</si>
  <si>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</si>
  <si>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</si>
  <si>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</si>
  <si>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</si>
  <si>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</si>
  <si>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</si>
  <si>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</si>
  <si>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</si>
  <si>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</si>
  <si>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</si>
  <si>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</si>
  <si>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</si>
  <si>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</si>
  <si>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</si>
  <si>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</si>
  <si>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</si>
  <si>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</si>
  <si>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</si>
  <si>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</si>
  <si>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</si>
  <si>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</si>
  <si>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</si>
  <si>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</si>
  <si>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</si>
  <si>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</si>
  <si>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</si>
  <si>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</si>
  <si>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</si>
  <si>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</si>
  <si>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</si>
  <si>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</si>
  <si>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</si>
  <si>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</si>
  <si>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</si>
  <si>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</si>
  <si>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</si>
  <si>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</si>
  <si>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</si>
  <si>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</si>
  <si>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</si>
  <si>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</si>
  <si>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</si>
  <si>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</si>
  <si>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</si>
  <si>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</si>
  <si>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</si>
  <si>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</si>
  <si>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</si>
  <si>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</si>
  <si>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</si>
  <si>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</si>
  <si>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</si>
  <si>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</si>
  <si>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</si>
  <si>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</si>
  <si>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</si>
  <si>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</si>
  <si>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</si>
  <si>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</si>
  <si>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</si>
  <si>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</si>
  <si>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</si>
  <si>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</si>
  <si>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</si>
  <si>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</si>
  <si>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</si>
  <si>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</si>
  <si>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</si>
  <si>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</si>
  <si>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</si>
  <si>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</si>
  <si>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</si>
  <si>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</si>
  <si>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</si>
  <si>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</si>
  <si>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</si>
  <si>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</si>
  <si>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</si>
  <si>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</si>
  <si>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</si>
  <si>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</si>
  <si>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</si>
  <si>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</si>
  <si>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</si>
  <si>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</si>
  <si>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</si>
  <si>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</si>
  <si>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</si>
  <si>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</si>
  <si>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</si>
  <si>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</si>
  <si>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</si>
  <si>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</si>
  <si>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</si>
  <si>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</si>
  <si>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</si>
  <si>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</si>
  <si>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</si>
  <si>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</si>
  <si>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</si>
  <si>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</si>
  <si>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</si>
  <si>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</si>
  <si>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</si>
  <si>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</si>
  <si>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</si>
  <si>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</si>
  <si>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</si>
  <si>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</si>
  <si>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</si>
  <si>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</si>
  <si>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</si>
  <si>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</si>
  <si>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</si>
  <si>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</si>
  <si>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</si>
  <si>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</si>
  <si>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</si>
  <si>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</si>
  <si>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</si>
  <si>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</si>
  <si>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</si>
  <si>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</si>
  <si>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</si>
  <si>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</si>
  <si>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</si>
  <si>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</si>
  <si>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</si>
  <si>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</si>
  <si>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</si>
  <si>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</si>
  <si>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</si>
  <si>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</si>
  <si>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</si>
  <si>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</si>
  <si>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</si>
  <si>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</si>
  <si>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</si>
  <si>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</si>
  <si>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</si>
  <si>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</si>
  <si>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</si>
  <si>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</si>
  <si>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</si>
  <si>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</si>
  <si>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</si>
  <si>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</si>
  <si>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</si>
  <si>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</si>
  <si>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</si>
  <si>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</si>
  <si>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</si>
  <si>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</si>
  <si>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</si>
  <si>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</si>
  <si>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</si>
  <si>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</si>
  <si>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</si>
  <si>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</si>
  <si>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</si>
  <si>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</si>
  <si>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</si>
  <si>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</si>
  <si>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</si>
  <si>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</si>
  <si>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</si>
  <si>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</si>
  <si>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</si>
  <si>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</si>
  <si>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</si>
  <si>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</si>
  <si>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</si>
  <si>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</si>
  <si>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</si>
  <si>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</si>
  <si>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</si>
  <si>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</si>
  <si>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</si>
  <si>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</si>
  <si>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</si>
  <si>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</si>
  <si>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</si>
  <si>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</si>
  <si>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</si>
  <si>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</si>
  <si>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</si>
  <si>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</si>
  <si>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</si>
  <si>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</si>
  <si>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</si>
  <si>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</si>
  <si>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</si>
  <si>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</si>
  <si>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</si>
  <si>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</si>
  <si>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</si>
  <si>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</si>
  <si>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</si>
  <si>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</si>
  <si>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</si>
  <si>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</si>
  <si>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</si>
  <si>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</si>
  <si>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</si>
  <si>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</si>
  <si>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</si>
  <si>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</si>
  <si>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</si>
  <si>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</si>
  <si>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</si>
  <si>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</si>
  <si>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</si>
  <si>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</si>
  <si>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</si>
  <si>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</si>
  <si>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</si>
  <si>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</si>
  <si>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</si>
  <si>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</si>
  <si>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</si>
  <si>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</si>
  <si>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</si>
  <si>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</si>
  <si>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</si>
  <si>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</si>
  <si>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</si>
  <si>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</si>
  <si>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</si>
  <si>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</si>
  <si>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</si>
  <si>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</si>
  <si>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</si>
  <si>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</si>
  <si>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</si>
  <si>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</si>
  <si>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</si>
  <si>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</si>
  <si>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</si>
  <si>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</si>
  <si>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</si>
  <si>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</si>
  <si>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</si>
  <si>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</si>
  <si>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</si>
  <si>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</si>
  <si>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</si>
  <si>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</si>
  <si>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</si>
  <si>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</si>
  <si>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</si>
  <si>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</si>
  <si>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</si>
  <si>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</si>
  <si>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</si>
  <si>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</si>
  <si>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</si>
  <si>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</si>
  <si>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</si>
  <si>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</si>
  <si>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</si>
  <si>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</si>
  <si>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</si>
  <si>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</si>
  <si>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</si>
  <si>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</si>
  <si>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</si>
  <si>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</si>
  <si>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</si>
  <si>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</si>
  <si>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</si>
  <si>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</si>
  <si>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</si>
  <si>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</si>
  <si>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</si>
  <si>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</si>
  <si>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</si>
  <si>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</si>
  <si>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</si>
  <si>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</si>
  <si>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</si>
  <si>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</si>
  <si>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</si>
  <si>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</si>
  <si>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</si>
  <si>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</si>
  <si>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</si>
  <si>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</si>
  <si>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</si>
  <si>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</si>
  <si>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</si>
  <si>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</si>
  <si>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</si>
  <si>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</si>
  <si>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</si>
  <si>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</si>
  <si>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</si>
  <si>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</si>
  <si>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</si>
  <si>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</si>
  <si>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</si>
  <si>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</si>
  <si>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</si>
  <si>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</si>
  <si>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</si>
  <si>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</si>
  <si>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</si>
  <si>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</si>
  <si>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</si>
  <si>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</si>
  <si>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</si>
  <si>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</si>
  <si>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</si>
  <si>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</si>
  <si>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</si>
  <si>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</si>
  <si>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</si>
  <si>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</si>
  <si>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</si>
  <si>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</si>
  <si>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</si>
  <si>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</si>
  <si>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</si>
  <si>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</si>
  <si>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</si>
  <si>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</si>
  <si>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</si>
  <si>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</si>
  <si>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</si>
  <si>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</si>
  <si>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</si>
  <si>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</si>
  <si>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</si>
  <si>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</si>
  <si>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</si>
  <si>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</si>
  <si>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</si>
  <si>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</si>
  <si>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</si>
  <si>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</si>
  <si>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</si>
  <si>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</si>
  <si>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</si>
  <si>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</si>
  <si>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</si>
  <si>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</si>
  <si>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</si>
  <si>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</si>
  <si>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</si>
  <si>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</si>
  <si>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</si>
  <si>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</si>
  <si>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</si>
  <si>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</si>
  <si>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</si>
  <si>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</si>
  <si>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</si>
  <si>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</si>
  <si>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</si>
  <si>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</si>
  <si>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</si>
  <si>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</si>
  <si>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</si>
  <si>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</si>
  <si>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</si>
  <si>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</si>
  <si>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</si>
  <si>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</si>
  <si>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</si>
  <si>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</si>
  <si>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</si>
  <si>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</si>
  <si>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</si>
  <si>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</si>
  <si>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</si>
  <si>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</si>
  <si>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</si>
  <si>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</si>
  <si>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</si>
  <si>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</si>
  <si>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</si>
  <si>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</si>
  <si>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</si>
  <si>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</si>
  <si>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</si>
  <si>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</si>
  <si>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</si>
  <si>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</si>
  <si>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</si>
  <si>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</si>
  <si>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</si>
  <si>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</si>
  <si>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</si>
  <si>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</si>
  <si>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</si>
  <si>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</si>
  <si>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</si>
  <si>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</si>
  <si>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</si>
  <si>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</si>
  <si>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</si>
  <si>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Rosy Fernandez</t>
  </si>
  <si>
    <t>Art and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</si>
</sst>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7" zoomScaleNormal="10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9.1999999999999993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idden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ALICIA HERDIMAN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ANGELIA HARTANTO TENG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ARLEEN TANUWIDJAJA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AUDI LUKITA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CHRISTIAN GUNAWAN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DARRELL ADRIEL NEHEMIA TOMPUNU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DHEA AMANDA PUTRI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DOMINIC WIJAYA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GLORIA JOYANNE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I DEWA GEDE ANDREANO ELDO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JASON LOUIS LAKSONO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JESSIE CHRISTABEL BUDIMAN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JOSEPH ADRIAN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JUSTIN HADINATA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KENNETH RYO KURNIAWAN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KEZIA WINATA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LAURENTIUS HARTOJO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MATTHEW BENEDICT DJONG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NICHOLAS THEOFILUS SUKERTHA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RAINER MATTHEW CHRISTIANTO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>SARAH ANDIEN SUJANTO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>SERGIO TRISON LIE</v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>THESSALONICA RUTH MEIRIANE ZIPORA</v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abSelected="1" topLeftCell="A16" zoomScale="90" zoomScaleNormal="90" workbookViewId="0">
      <selection activeCell="C30" sqref="C30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44">
        <f>Input!K16</f>
        <v>9.1999999999999993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ALICIA HERDIMAN</v>
      </c>
      <c r="C10" s="51">
        <v>90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ROUND(AVERAGE(C10:L10),0)</f>
        <v>90</v>
      </c>
      <c r="N10" s="51">
        <v>90</v>
      </c>
      <c r="O10" s="51"/>
      <c r="P10" s="51"/>
      <c r="Q10" s="51"/>
      <c r="R10" s="51"/>
      <c r="S10" s="4">
        <f>ROUND(AVERAGE(N10:R10),0)</f>
        <v>90</v>
      </c>
      <c r="T10" s="4">
        <f>ROUND(0.05*M10+0.1*S10,0)</f>
        <v>14</v>
      </c>
      <c r="U10" s="42">
        <f>ROUND(T10/15*100,0)</f>
        <v>93</v>
      </c>
      <c r="V10" s="48" t="str">
        <f>IF(U10&gt;=90,"A*",IF(U10&gt;=80,"A", IF(U10&gt;=70,"B",IF(U10&gt;=60,"C",IF(U10&gt;=50,"D",IF(U10&gt;=40,"E","U"))))))</f>
        <v>A*</v>
      </c>
    </row>
    <row r="11" spans="1:22" x14ac:dyDescent="0.25">
      <c r="A11" s="48">
        <v>2</v>
      </c>
      <c r="B11" s="49" t="str">
        <f>Input!B26</f>
        <v>ANGELIA HARTANTO TENG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ROUND(AVERAGE(C11:L11),0)</f>
        <v>#DIV/0!</v>
      </c>
      <c r="N11" s="51"/>
      <c r="O11" s="51"/>
      <c r="P11" s="51"/>
      <c r="Q11" s="51"/>
      <c r="R11" s="51"/>
      <c r="S11" s="4" t="e">
        <f t="shared" ref="S11:S33" si="1">ROUND(AVERAGE(N11:R11),0)</f>
        <v>#DIV/0!</v>
      </c>
      <c r="T11" s="4" t="e">
        <f t="shared" ref="T11:T33" si="2">ROUND(0.05*M11+0.1*S11,0)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25">
      <c r="A12" s="48">
        <v>3</v>
      </c>
      <c r="B12" s="49" t="str">
        <f>Input!B27</f>
        <v>ARLEEN TANUWIDJAJA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>
        <v>79</v>
      </c>
      <c r="O12" s="51"/>
      <c r="P12" s="51"/>
      <c r="Q12" s="51"/>
      <c r="R12" s="51"/>
      <c r="S12" s="4">
        <f t="shared" si="1"/>
        <v>79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25">
      <c r="A13" s="48">
        <v>4</v>
      </c>
      <c r="B13" s="49" t="str">
        <f>Input!B28</f>
        <v>AUDI LUKITA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25">
      <c r="A14" s="48">
        <v>5</v>
      </c>
      <c r="B14" s="49" t="str">
        <f>Input!B29</f>
        <v>CHRISTIAN GUNAWAN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25">
      <c r="A15" s="48">
        <v>6</v>
      </c>
      <c r="B15" s="49" t="str">
        <f>Input!B30</f>
        <v>DARRELL ADRIEL NEHEMIA TOMPUNU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1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25">
      <c r="A16" s="48">
        <v>7</v>
      </c>
      <c r="B16" s="49" t="str">
        <f>Input!B31</f>
        <v>DHEA AMANDA PUTRI</v>
      </c>
      <c r="C16" s="51">
        <v>68</v>
      </c>
      <c r="D16" s="51"/>
      <c r="E16" s="51"/>
      <c r="F16" s="51"/>
      <c r="G16" s="51"/>
      <c r="H16" s="51"/>
      <c r="I16" s="51"/>
      <c r="J16" s="51"/>
      <c r="K16" s="51"/>
      <c r="L16" s="51"/>
      <c r="M16" s="4">
        <f t="shared" si="0"/>
        <v>68</v>
      </c>
      <c r="N16" s="51">
        <v>70</v>
      </c>
      <c r="O16" s="51"/>
      <c r="P16" s="51"/>
      <c r="Q16" s="51"/>
      <c r="R16" s="51"/>
      <c r="S16" s="4">
        <f t="shared" si="1"/>
        <v>70</v>
      </c>
      <c r="T16" s="4">
        <f t="shared" si="2"/>
        <v>10</v>
      </c>
      <c r="U16" s="42">
        <f t="shared" si="3"/>
        <v>67</v>
      </c>
      <c r="V16" s="48" t="str">
        <f t="shared" si="4"/>
        <v>C</v>
      </c>
    </row>
    <row r="17" spans="1:22" x14ac:dyDescent="0.25">
      <c r="A17" s="48">
        <v>8</v>
      </c>
      <c r="B17" s="49" t="str">
        <f>Input!B32</f>
        <v>DOMINIC WIJAYA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25">
      <c r="A18" s="48">
        <v>9</v>
      </c>
      <c r="B18" s="49" t="str">
        <f>Input!B33</f>
        <v>GLORIA JOYANNE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25">
      <c r="A19" s="48">
        <v>10</v>
      </c>
      <c r="B19" s="49" t="str">
        <f>Input!B34</f>
        <v>I DEWA GEDE ANDREANO ELDO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25">
      <c r="A20" s="48">
        <v>11</v>
      </c>
      <c r="B20" s="49" t="str">
        <f>Input!B35</f>
        <v>JASON LOUIS LAKSONO</v>
      </c>
      <c r="C20" s="51">
        <v>50</v>
      </c>
      <c r="D20" s="51"/>
      <c r="E20" s="51"/>
      <c r="F20" s="51"/>
      <c r="G20" s="51"/>
      <c r="H20" s="51"/>
      <c r="I20" s="51"/>
      <c r="J20" s="51"/>
      <c r="K20" s="51"/>
      <c r="L20" s="51"/>
      <c r="M20" s="4">
        <f t="shared" si="0"/>
        <v>50</v>
      </c>
      <c r="N20" s="51">
        <v>75</v>
      </c>
      <c r="O20" s="51"/>
      <c r="P20" s="51"/>
      <c r="Q20" s="51"/>
      <c r="R20" s="51"/>
      <c r="S20" s="4">
        <f t="shared" si="1"/>
        <v>75</v>
      </c>
      <c r="T20" s="4">
        <f t="shared" si="2"/>
        <v>10</v>
      </c>
      <c r="U20" s="42">
        <f t="shared" si="3"/>
        <v>67</v>
      </c>
      <c r="V20" s="48" t="str">
        <f t="shared" si="4"/>
        <v>C</v>
      </c>
    </row>
    <row r="21" spans="1:22" x14ac:dyDescent="0.25">
      <c r="A21" s="48">
        <v>12</v>
      </c>
      <c r="B21" s="49" t="str">
        <f>Input!B36</f>
        <v>JESSIE CHRISTABEL BUDIMAN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25">
      <c r="A22" s="48">
        <v>13</v>
      </c>
      <c r="B22" s="49" t="str">
        <f>Input!B37</f>
        <v>JOSEPH ADRIAN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JUSTIN HADINATA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KENNETH RYO KURNIAWAN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KEZIA WINATA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25">
      <c r="A26" s="48">
        <v>17</v>
      </c>
      <c r="B26" s="49" t="str">
        <f>Input!B41</f>
        <v>LAURENTIUS HARTOJO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>MATTHEW BENEDICT DJONG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25">
      <c r="A28" s="48">
        <v>19</v>
      </c>
      <c r="B28" s="49" t="str">
        <f>Input!B43</f>
        <v>NICHOLAS THEOFILUS SUKERTHA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>RAINER MATTHEW CHRISTIANTO</v>
      </c>
      <c r="C29" s="51">
        <v>65</v>
      </c>
      <c r="D29" s="51"/>
      <c r="E29" s="51"/>
      <c r="F29" s="51"/>
      <c r="G29" s="51"/>
      <c r="H29" s="51"/>
      <c r="I29" s="51"/>
      <c r="J29" s="51"/>
      <c r="K29" s="51"/>
      <c r="L29" s="51"/>
      <c r="M29" s="4">
        <f t="shared" si="0"/>
        <v>65</v>
      </c>
      <c r="N29" s="51">
        <v>70</v>
      </c>
      <c r="O29" s="51"/>
      <c r="P29" s="51"/>
      <c r="Q29" s="51"/>
      <c r="R29" s="51"/>
      <c r="S29" s="4">
        <f t="shared" si="1"/>
        <v>70</v>
      </c>
      <c r="T29" s="4">
        <f t="shared" si="2"/>
        <v>10</v>
      </c>
      <c r="U29" s="42">
        <f t="shared" si="3"/>
        <v>67</v>
      </c>
      <c r="V29" s="48" t="str">
        <f t="shared" si="4"/>
        <v>C</v>
      </c>
    </row>
    <row r="30" spans="1:22" x14ac:dyDescent="0.25">
      <c r="A30" s="48">
        <v>21</v>
      </c>
      <c r="B30" s="49" t="str">
        <f>Input!B45</f>
        <v>SARAH ANDIEN SUJANTO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>SERGIO TRISON LIE</v>
      </c>
      <c r="C31" s="51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4">
        <f t="shared" si="0"/>
        <v>70</v>
      </c>
      <c r="N31" s="51">
        <v>70</v>
      </c>
      <c r="O31" s="51"/>
      <c r="P31" s="51"/>
      <c r="Q31" s="51"/>
      <c r="R31" s="51"/>
      <c r="S31" s="4">
        <f t="shared" si="1"/>
        <v>70</v>
      </c>
      <c r="T31" s="4">
        <f t="shared" si="2"/>
        <v>11</v>
      </c>
      <c r="U31" s="42">
        <f t="shared" si="3"/>
        <v>73</v>
      </c>
      <c r="V31" s="48" t="str">
        <f t="shared" si="4"/>
        <v>B</v>
      </c>
    </row>
    <row r="32" spans="1:22" x14ac:dyDescent="0.25">
      <c r="A32" s="48">
        <v>23</v>
      </c>
      <c r="B32" s="49" t="str">
        <f>Input!B47</f>
        <v>THESSALONICA RUTH MEIRIANE ZIPORA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42998.383568055557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Rosy Fernandez</v>
      </c>
    </row>
  </sheetData>
  <sheetProtection algorithmName="SHA-512" hashValue="yulXCEcE4i09p92ESBQOGXHZrxIe109M0iMXUmhS4GPAHDyVP2tOO2myYbsVBRDBxE4eaK6itK8DEGLxkAQ/bw==" saltValue="ORwc6IeIuGjePwdxbB631g==" spinCount="100000" sheet="1"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I10" sqref="I10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9.1999999999999993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ALICIA HERDIMAN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ANGELIA HARTANTO TENG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ROUND(0.1*I11+0.15*J11,0)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ARLEEN TANUWIDJAJA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>AUDI LUKITA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CHRISTIAN GUNAWAN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DARRELL ADRIEL NEHEMIA TOMPUNU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>DHEA AMANDA PUTRI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>DOMINIC WIJAYA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GLORIA JOYANNE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I DEWA GEDE ANDREANO ELDO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JASON LOUIS LAKSONO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JESSIE CHRISTABEL BUDIMAN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JOSEPH ADRIAN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JUSTIN HADINATA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KENNETH RYO KURNIAWAN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KEZIA WINATA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>LAURENTIUS HARTOJO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MATTHEW BENEDICT DJONG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>NICHOLAS THEOFILUS SUKERTHA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>RAINER MATTHEW CHRISTIANTO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>SARAH ANDIEN SUJANTO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>SERGIO TRISON LIE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>THESSALONICA RUTH MEIRIANE ZIPORA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42998.383568055557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Rosy Fernandez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T10" sqref="T10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9.1999999999999993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ALICIA HERDIMAN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ROUND(AVERAGE(C10:L10),0)</f>
        <v>#DIV/0!</v>
      </c>
      <c r="N10" s="51"/>
      <c r="O10" s="51"/>
      <c r="P10" s="51"/>
      <c r="Q10" s="51"/>
      <c r="R10" s="51"/>
      <c r="S10" s="51"/>
      <c r="T10" s="2" t="e">
        <f>ROUND(AVERAGE(N10:S10),0)</f>
        <v>#DIV/0!</v>
      </c>
      <c r="U10" s="2" t="e">
        <f t="shared" ref="U10:U33" si="0">ROUND(0.05*M10+0.1*T10,0)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ANGELIA HARTANTO TENG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1">ROUND(AVERAGE(C11:L11),0)</f>
        <v>#DIV/0!</v>
      </c>
      <c r="N11" s="51"/>
      <c r="O11" s="51"/>
      <c r="P11" s="51"/>
      <c r="Q11" s="51"/>
      <c r="R11" s="51"/>
      <c r="S11" s="51"/>
      <c r="T11" s="2" t="e">
        <f t="shared" ref="T11:T33" si="2">ROUND(AVERAGE(N11:S11),0)</f>
        <v>#DIV/0!</v>
      </c>
      <c r="U11" s="2" t="e">
        <f t="shared" si="0"/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>ARLEEN TANUWIDJAJA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1"/>
        <v>#DIV/0!</v>
      </c>
      <c r="N12" s="51"/>
      <c r="O12" s="51"/>
      <c r="P12" s="51"/>
      <c r="Q12" s="51"/>
      <c r="R12" s="51"/>
      <c r="S12" s="51"/>
      <c r="T12" s="2" t="e">
        <f t="shared" si="2"/>
        <v>#DIV/0!</v>
      </c>
      <c r="U12" s="2" t="e">
        <f t="shared" si="0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>AUDI LUKITA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1"/>
        <v>#DIV/0!</v>
      </c>
      <c r="N13" s="51"/>
      <c r="O13" s="51"/>
      <c r="P13" s="51"/>
      <c r="Q13" s="51"/>
      <c r="R13" s="51"/>
      <c r="S13" s="51"/>
      <c r="T13" s="2" t="e">
        <f t="shared" si="2"/>
        <v>#DIV/0!</v>
      </c>
      <c r="U13" s="2" t="e">
        <f t="shared" si="0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CHRISTIAN GUNAWAN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1"/>
        <v>#DIV/0!</v>
      </c>
      <c r="N14" s="51"/>
      <c r="O14" s="51"/>
      <c r="P14" s="51"/>
      <c r="Q14" s="51"/>
      <c r="R14" s="51"/>
      <c r="S14" s="51"/>
      <c r="T14" s="2" t="e">
        <f t="shared" si="2"/>
        <v>#DIV/0!</v>
      </c>
      <c r="U14" s="2" t="e">
        <f t="shared" si="0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DARRELL ADRIEL NEHEMIA TOMPUNU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1"/>
        <v>#DIV/0!</v>
      </c>
      <c r="N15" s="51"/>
      <c r="O15" s="51"/>
      <c r="P15" s="51"/>
      <c r="Q15" s="51"/>
      <c r="R15" s="51"/>
      <c r="S15" s="51"/>
      <c r="T15" s="2" t="e">
        <f t="shared" si="2"/>
        <v>#DIV/0!</v>
      </c>
      <c r="U15" s="2" t="e">
        <f t="shared" si="0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>DHEA AMANDA PUTRI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1"/>
        <v>#DIV/0!</v>
      </c>
      <c r="N16" s="51"/>
      <c r="O16" s="51"/>
      <c r="P16" s="51"/>
      <c r="Q16" s="51"/>
      <c r="R16" s="51"/>
      <c r="S16" s="51"/>
      <c r="T16" s="2" t="e">
        <f t="shared" si="2"/>
        <v>#DIV/0!</v>
      </c>
      <c r="U16" s="2" t="e">
        <f t="shared" si="0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>DOMINIC WIJAYA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1"/>
        <v>#DIV/0!</v>
      </c>
      <c r="N17" s="51"/>
      <c r="O17" s="51"/>
      <c r="P17" s="51"/>
      <c r="Q17" s="51"/>
      <c r="R17" s="51"/>
      <c r="S17" s="51"/>
      <c r="T17" s="2" t="e">
        <f t="shared" si="2"/>
        <v>#DIV/0!</v>
      </c>
      <c r="U17" s="2" t="e">
        <f t="shared" si="0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GLORIA JOYANNE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1"/>
        <v>#DIV/0!</v>
      </c>
      <c r="N18" s="51"/>
      <c r="O18" s="51"/>
      <c r="P18" s="51"/>
      <c r="Q18" s="51"/>
      <c r="R18" s="51"/>
      <c r="S18" s="51"/>
      <c r="T18" s="2" t="e">
        <f t="shared" si="2"/>
        <v>#DIV/0!</v>
      </c>
      <c r="U18" s="2" t="e">
        <f t="shared" si="0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I DEWA GEDE ANDREANO ELDO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1"/>
        <v>#DIV/0!</v>
      </c>
      <c r="N19" s="51"/>
      <c r="O19" s="51"/>
      <c r="P19" s="51"/>
      <c r="Q19" s="51"/>
      <c r="R19" s="51"/>
      <c r="S19" s="51"/>
      <c r="T19" s="2" t="e">
        <f t="shared" si="2"/>
        <v>#DIV/0!</v>
      </c>
      <c r="U19" s="2" t="e">
        <f t="shared" si="0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JASON LOUIS LAKSONO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1"/>
        <v>#DIV/0!</v>
      </c>
      <c r="N20" s="51"/>
      <c r="O20" s="51"/>
      <c r="P20" s="51"/>
      <c r="Q20" s="51"/>
      <c r="R20" s="51"/>
      <c r="S20" s="51"/>
      <c r="T20" s="2" t="e">
        <f t="shared" si="2"/>
        <v>#DIV/0!</v>
      </c>
      <c r="U20" s="2" t="e">
        <f t="shared" si="0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JESSIE CHRISTABEL BUDIMAN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1"/>
        <v>#DIV/0!</v>
      </c>
      <c r="N21" s="51"/>
      <c r="O21" s="51"/>
      <c r="P21" s="51"/>
      <c r="Q21" s="51"/>
      <c r="R21" s="51"/>
      <c r="S21" s="51"/>
      <c r="T21" s="2" t="e">
        <f t="shared" si="2"/>
        <v>#DIV/0!</v>
      </c>
      <c r="U21" s="2" t="e">
        <f t="shared" si="0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JOSEPH ADRIAN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1"/>
        <v>#DIV/0!</v>
      </c>
      <c r="N22" s="51"/>
      <c r="O22" s="51"/>
      <c r="P22" s="51"/>
      <c r="Q22" s="51"/>
      <c r="R22" s="51"/>
      <c r="S22" s="51"/>
      <c r="T22" s="2" t="e">
        <f t="shared" si="2"/>
        <v>#DIV/0!</v>
      </c>
      <c r="U22" s="2" t="e">
        <f t="shared" si="0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JUSTIN HADINATA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1"/>
        <v>#DIV/0!</v>
      </c>
      <c r="N23" s="51"/>
      <c r="O23" s="51"/>
      <c r="P23" s="51"/>
      <c r="Q23" s="51"/>
      <c r="R23" s="51"/>
      <c r="S23" s="51"/>
      <c r="T23" s="2" t="e">
        <f t="shared" si="2"/>
        <v>#DIV/0!</v>
      </c>
      <c r="U23" s="2" t="e">
        <f t="shared" si="0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KENNETH RYO KURNIAWAN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1"/>
        <v>#DIV/0!</v>
      </c>
      <c r="N24" s="51"/>
      <c r="O24" s="51"/>
      <c r="P24" s="51"/>
      <c r="Q24" s="51"/>
      <c r="R24" s="51"/>
      <c r="S24" s="51"/>
      <c r="T24" s="2" t="e">
        <f t="shared" si="2"/>
        <v>#DIV/0!</v>
      </c>
      <c r="U24" s="2" t="e">
        <f t="shared" si="0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KEZIA WINATA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1"/>
        <v>#DIV/0!</v>
      </c>
      <c r="N25" s="51"/>
      <c r="O25" s="51"/>
      <c r="P25" s="51"/>
      <c r="Q25" s="51"/>
      <c r="R25" s="51"/>
      <c r="S25" s="51"/>
      <c r="T25" s="2" t="e">
        <f t="shared" si="2"/>
        <v>#DIV/0!</v>
      </c>
      <c r="U25" s="2" t="e">
        <f t="shared" si="0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>LAURENTIUS HARTOJO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1"/>
        <v>#DIV/0!</v>
      </c>
      <c r="N26" s="51"/>
      <c r="O26" s="51"/>
      <c r="P26" s="51"/>
      <c r="Q26" s="51"/>
      <c r="R26" s="51"/>
      <c r="S26" s="51"/>
      <c r="T26" s="2" t="e">
        <f t="shared" si="2"/>
        <v>#DIV/0!</v>
      </c>
      <c r="U26" s="2" t="e">
        <f t="shared" si="0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MATTHEW BENEDICT DJONG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1"/>
        <v>#DIV/0!</v>
      </c>
      <c r="N27" s="51"/>
      <c r="O27" s="51"/>
      <c r="P27" s="51"/>
      <c r="Q27" s="51"/>
      <c r="R27" s="51"/>
      <c r="S27" s="51"/>
      <c r="T27" s="2" t="e">
        <f t="shared" si="2"/>
        <v>#DIV/0!</v>
      </c>
      <c r="U27" s="2" t="e">
        <f t="shared" si="0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>NICHOLAS THEOFILUS SUKERTHA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1"/>
        <v>#DIV/0!</v>
      </c>
      <c r="N28" s="51"/>
      <c r="O28" s="51"/>
      <c r="P28" s="51"/>
      <c r="Q28" s="51"/>
      <c r="R28" s="51"/>
      <c r="S28" s="51"/>
      <c r="T28" s="2" t="e">
        <f t="shared" si="2"/>
        <v>#DIV/0!</v>
      </c>
      <c r="U28" s="2" t="e">
        <f t="shared" si="0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>RAINER MATTHEW CHRISTIANTO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1"/>
        <v>#DIV/0!</v>
      </c>
      <c r="N29" s="51"/>
      <c r="O29" s="51"/>
      <c r="P29" s="51"/>
      <c r="Q29" s="51"/>
      <c r="R29" s="51"/>
      <c r="S29" s="51"/>
      <c r="T29" s="2" t="e">
        <f t="shared" si="2"/>
        <v>#DIV/0!</v>
      </c>
      <c r="U29" s="2" t="e">
        <f t="shared" si="0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>SARAH ANDIEN SUJANTO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1"/>
        <v>#DIV/0!</v>
      </c>
      <c r="N30" s="51"/>
      <c r="O30" s="51"/>
      <c r="P30" s="51"/>
      <c r="Q30" s="51"/>
      <c r="R30" s="51"/>
      <c r="S30" s="51"/>
      <c r="T30" s="2" t="e">
        <f t="shared" si="2"/>
        <v>#DIV/0!</v>
      </c>
      <c r="U30" s="2" t="e">
        <f t="shared" si="0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>SERGIO TRISON LIE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1"/>
        <v>#DIV/0!</v>
      </c>
      <c r="N31" s="51"/>
      <c r="O31" s="51"/>
      <c r="P31" s="51"/>
      <c r="Q31" s="51"/>
      <c r="R31" s="51"/>
      <c r="S31" s="51"/>
      <c r="T31" s="2" t="e">
        <f t="shared" si="2"/>
        <v>#DIV/0!</v>
      </c>
      <c r="U31" s="2" t="e">
        <f t="shared" si="0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>THESSALONICA RUTH MEIRIANE ZIPORA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1"/>
        <v>#DIV/0!</v>
      </c>
      <c r="N32" s="51"/>
      <c r="O32" s="51"/>
      <c r="P32" s="51"/>
      <c r="Q32" s="51"/>
      <c r="R32" s="51"/>
      <c r="S32" s="51"/>
      <c r="T32" s="2" t="e">
        <f t="shared" si="2"/>
        <v>#DIV/0!</v>
      </c>
      <c r="U32" s="2" t="e">
        <f t="shared" si="0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1"/>
        <v>#DIV/0!</v>
      </c>
      <c r="N33" s="51"/>
      <c r="O33" s="51"/>
      <c r="P33" s="51"/>
      <c r="Q33" s="51"/>
      <c r="R33" s="51"/>
      <c r="S33" s="51"/>
      <c r="T33" s="2" t="e">
        <f t="shared" si="2"/>
        <v>#DIV/0!</v>
      </c>
      <c r="U33" s="2" t="e">
        <f t="shared" si="0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42998.383568055557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Rosy Fernandez</v>
      </c>
    </row>
  </sheetData>
  <sheetProtection password="C616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O14" sqref="O14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9.1999999999999993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ALICIA HERDIMAN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ANGELIA HARTANTO TENG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ARLEEN TANUWIDJAJA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AUDI LUKITA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CHRISTIAN GUNAWAN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DARRELL ADRIEL NEHEMIA TOMPUNU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DHEA AMANDA PUTRI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DOMINIC WIJAYA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GLORIA JOYANNE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I DEWA GEDE ANDREANO ELDO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JASON LOUIS LAKSONO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JESSIE CHRISTABEL BUDIMAN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JOSEPH ADRIAN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JUSTIN HADINATA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KENNETH RYO KURNIAWAN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KEZIA WINATA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LAURENTIUS HARTOJO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MATTHEW BENEDICT DJONG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NICHOLAS THEOFILUS SUKERTHA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RAINER MATTHEW CHRISTIANTO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>SARAH ANDIEN SUJANTO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>SERGIO TRISON LIE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>THESSALONICA RUTH MEIRIANE ZIPORA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42998.383568055557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Rosy Fernandez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B36" sqref="B36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9.1999999999999993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Art and Craft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Rosy Fernandez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ALICIA HERDIMAN</v>
      </c>
      <c r="C10" s="2">
        <f>'Term 1'!T10</f>
        <v>14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ANGELIA HARTANTO TENG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ARLEEN TANUWIDJAJA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AUDI LUKITA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CHRISTIAN GUNAWAN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DARRELL ADRIEL NEHEMIA TOMPUNU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DHEA AMANDA PUTRI</v>
      </c>
      <c r="C16" s="2">
        <f>'Term 1'!T16</f>
        <v>10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DOMINIC WIJAYA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GLORIA JOYANNE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I DEWA GEDE ANDREANO ELDO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JASON LOUIS LAKSONO</v>
      </c>
      <c r="C20" s="2">
        <f>'Term 1'!T20</f>
        <v>10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JESSIE CHRISTABEL BUDIMAN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JOSEPH ADRIAN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JUSTIN HADINATA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KENNETH RYO KURNIAWAN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KEZIA WINATA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LAURENTIUS HARTOJO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MATTHEW BENEDICT DJONG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NICHOLAS THEOFILUS SUKERTHA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RAINER MATTHEW CHRISTIANTO</v>
      </c>
      <c r="C29" s="2">
        <f>'Term 1'!T29</f>
        <v>10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>SARAH ANDIEN SUJANTO</v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>SERGIO TRISON LIE</v>
      </c>
      <c r="C31" s="2">
        <f>'Term 1'!T31</f>
        <v>11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>THESSALONICA RUTH MEIRIANE ZIPORA</v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42998.383568055557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Rosy Fernandez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2017-09-20T02:12:23Z</dcterms:modified>
</cp:coreProperties>
</file>