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 s="1"/>
  <c r="M169" i="1"/>
  <c r="G14" i="1"/>
  <c r="M170" i="1"/>
  <c r="G15" i="1" s="1"/>
  <c r="M171" i="1"/>
  <c r="G16" i="1" s="1"/>
  <c r="M172" i="1"/>
  <c r="G17" i="1"/>
  <c r="M173" i="1"/>
  <c r="G18" i="1" s="1"/>
  <c r="M174" i="1"/>
  <c r="G19" i="1"/>
  <c r="M175" i="1"/>
  <c r="G20" i="1"/>
  <c r="M176" i="1"/>
  <c r="G21" i="1" s="1"/>
  <c r="M177" i="1"/>
  <c r="G22" i="1" s="1"/>
  <c r="M178" i="1"/>
  <c r="G23" i="1" s="1"/>
  <c r="M179" i="1"/>
  <c r="G24" i="1" s="1"/>
  <c r="M180" i="1"/>
  <c r="G25" i="1" s="1"/>
  <c r="M181" i="1"/>
  <c r="G26" i="1" s="1"/>
  <c r="M182" i="1"/>
  <c r="G27" i="1" s="1"/>
  <c r="M183" i="1"/>
  <c r="G28" i="1" s="1"/>
  <c r="M184" i="1"/>
  <c r="G29" i="1" s="1"/>
  <c r="M185" i="1"/>
  <c r="G30" i="1" s="1"/>
  <c r="M186" i="1"/>
  <c r="G31" i="1" s="1"/>
  <c r="M187" i="1"/>
  <c r="G32" i="1"/>
  <c r="M188" i="1"/>
  <c r="G33" i="1"/>
  <c r="M189" i="1"/>
  <c r="G34" i="1"/>
  <c r="M136" i="1"/>
  <c r="F12" i="1" s="1"/>
  <c r="M137" i="1"/>
  <c r="F13" i="1" s="1"/>
  <c r="M138" i="1"/>
  <c r="F14" i="1" s="1"/>
  <c r="M139" i="1"/>
  <c r="F15" i="1" s="1"/>
  <c r="M140" i="1"/>
  <c r="F16" i="1" s="1"/>
  <c r="M141" i="1"/>
  <c r="F17" i="1" s="1"/>
  <c r="M142" i="1"/>
  <c r="F18" i="1" s="1"/>
  <c r="M143" i="1"/>
  <c r="F19" i="1" s="1"/>
  <c r="M144" i="1"/>
  <c r="F20" i="1" s="1"/>
  <c r="M145" i="1"/>
  <c r="F21" i="1" s="1"/>
  <c r="M146" i="1"/>
  <c r="F22" i="1" s="1"/>
  <c r="M147" i="1"/>
  <c r="F23" i="1" s="1"/>
  <c r="M148" i="1"/>
  <c r="F24" i="1" s="1"/>
  <c r="M149" i="1"/>
  <c r="F25" i="1" s="1"/>
  <c r="M150" i="1"/>
  <c r="F26" i="1" s="1"/>
  <c r="M151" i="1"/>
  <c r="F27" i="1" s="1"/>
  <c r="M152" i="1"/>
  <c r="F28" i="1" s="1"/>
  <c r="M153" i="1"/>
  <c r="F29" i="1" s="1"/>
  <c r="M154" i="1"/>
  <c r="F30" i="1" s="1"/>
  <c r="M155" i="1"/>
  <c r="F31" i="1" s="1"/>
  <c r="M156" i="1"/>
  <c r="F32" i="1" s="1"/>
  <c r="M157" i="1"/>
  <c r="F33" i="1" s="1"/>
  <c r="M158" i="1"/>
  <c r="F34" i="1" s="1"/>
  <c r="M105" i="1"/>
  <c r="E12" i="1" s="1"/>
  <c r="M106" i="1"/>
  <c r="E13" i="1" s="1"/>
  <c r="M107" i="1"/>
  <c r="E14" i="1" s="1"/>
  <c r="M108" i="1"/>
  <c r="E15" i="1" s="1"/>
  <c r="M109" i="1"/>
  <c r="E16" i="1" s="1"/>
  <c r="M110" i="1"/>
  <c r="E17" i="1" s="1"/>
  <c r="M111" i="1"/>
  <c r="E18" i="1" s="1"/>
  <c r="M112" i="1"/>
  <c r="E19" i="1"/>
  <c r="M113" i="1"/>
  <c r="E20" i="1" s="1"/>
  <c r="M114" i="1"/>
  <c r="E21" i="1" s="1"/>
  <c r="M115" i="1"/>
  <c r="E22" i="1" s="1"/>
  <c r="M116" i="1"/>
  <c r="E23" i="1" s="1"/>
  <c r="M117" i="1"/>
  <c r="E24" i="1" s="1"/>
  <c r="M118" i="1"/>
  <c r="E25" i="1" s="1"/>
  <c r="M119" i="1"/>
  <c r="E26" i="1" s="1"/>
  <c r="M120" i="1"/>
  <c r="E27" i="1" s="1"/>
  <c r="M121" i="1"/>
  <c r="E28" i="1" s="1"/>
  <c r="M122" i="1"/>
  <c r="E29" i="1" s="1"/>
  <c r="M123" i="1"/>
  <c r="E30" i="1" s="1"/>
  <c r="M124" i="1"/>
  <c r="E31" i="1" s="1"/>
  <c r="M125" i="1"/>
  <c r="E32" i="1" s="1"/>
  <c r="M126" i="1"/>
  <c r="E33" i="1" s="1"/>
  <c r="M127" i="1"/>
  <c r="E34" i="1" s="1"/>
  <c r="E35" i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 s="1"/>
  <c r="M86" i="1"/>
  <c r="D24" i="1" s="1"/>
  <c r="M87" i="1"/>
  <c r="D25" i="1" s="1"/>
  <c r="M88" i="1"/>
  <c r="D26" i="1" s="1"/>
  <c r="M89" i="1"/>
  <c r="D27" i="1" s="1"/>
  <c r="M90" i="1"/>
  <c r="D28" i="1" s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 s="1"/>
  <c r="M57" i="1"/>
  <c r="C26" i="1" s="1"/>
  <c r="M58" i="1"/>
  <c r="C27" i="1" s="1"/>
  <c r="M59" i="1"/>
  <c r="C28" i="1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B36" i="3"/>
  <c r="B67" i="3" s="1"/>
  <c r="M190" i="3"/>
  <c r="B49" i="6"/>
  <c r="B35" i="3" s="1"/>
  <c r="B66" i="3" s="1"/>
  <c r="M189" i="3"/>
  <c r="B48" i="6"/>
  <c r="B34" i="3" s="1"/>
  <c r="B65" i="3" s="1"/>
  <c r="M188" i="3"/>
  <c r="B47" i="6"/>
  <c r="B33" i="2" s="1"/>
  <c r="B188" i="2" s="1"/>
  <c r="M187" i="3"/>
  <c r="B46" i="6"/>
  <c r="B32" i="3" s="1"/>
  <c r="B63" i="3" s="1"/>
  <c r="M186" i="3"/>
  <c r="B45" i="6"/>
  <c r="B31" i="3" s="1"/>
  <c r="B62" i="3" s="1"/>
  <c r="M185" i="3"/>
  <c r="B44" i="6"/>
  <c r="B30" i="3" s="1"/>
  <c r="B61" i="3" s="1"/>
  <c r="M184" i="3"/>
  <c r="B43" i="6"/>
  <c r="B29" i="2" s="1"/>
  <c r="M183" i="3"/>
  <c r="B42" i="6"/>
  <c r="B28" i="3" s="1"/>
  <c r="B90" i="3" s="1"/>
  <c r="M182" i="3"/>
  <c r="B41" i="6"/>
  <c r="B27" i="3" s="1"/>
  <c r="B89" i="3" s="1"/>
  <c r="M181" i="3"/>
  <c r="B40" i="6"/>
  <c r="B26" i="3" s="1"/>
  <c r="M180" i="3"/>
  <c r="B39" i="6"/>
  <c r="B24" i="5" s="1"/>
  <c r="M179" i="3"/>
  <c r="B38" i="6"/>
  <c r="B24" i="3" s="1"/>
  <c r="B86" i="3" s="1"/>
  <c r="M178" i="3"/>
  <c r="B37" i="6"/>
  <c r="B23" i="3" s="1"/>
  <c r="B85" i="3" s="1"/>
  <c r="M177" i="3"/>
  <c r="B36" i="6"/>
  <c r="B22" i="3" s="1"/>
  <c r="M176" i="3"/>
  <c r="B35" i="6"/>
  <c r="B21" i="1" s="1"/>
  <c r="M175" i="3"/>
  <c r="B34" i="6"/>
  <c r="B20" i="3" s="1"/>
  <c r="B82" i="3" s="1"/>
  <c r="M174" i="3"/>
  <c r="B33" i="6"/>
  <c r="B19" i="3" s="1"/>
  <c r="B81" i="3" s="1"/>
  <c r="M173" i="3"/>
  <c r="B32" i="6"/>
  <c r="B18" i="3" s="1"/>
  <c r="M172" i="3"/>
  <c r="B31" i="6"/>
  <c r="B17" i="2" s="1"/>
  <c r="B172" i="2" s="1"/>
  <c r="M171" i="3"/>
  <c r="B30" i="6"/>
  <c r="B16" i="3" s="1"/>
  <c r="B78" i="3" s="1"/>
  <c r="M170" i="3"/>
  <c r="B29" i="6"/>
  <c r="B15" i="3" s="1"/>
  <c r="B77" i="3" s="1"/>
  <c r="M169" i="3"/>
  <c r="B28" i="6"/>
  <c r="B14" i="3" s="1"/>
  <c r="M168" i="3"/>
  <c r="B27" i="6"/>
  <c r="B12" i="5" s="1"/>
  <c r="M167" i="3"/>
  <c r="B26" i="6"/>
  <c r="B12" i="3" s="1"/>
  <c r="B74" i="3" s="1"/>
  <c r="M166" i="3"/>
  <c r="B25" i="6"/>
  <c r="B11" i="3" s="1"/>
  <c r="B73" i="3" s="1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B36" i="4"/>
  <c r="B67" i="4" s="1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B12" i="4"/>
  <c r="B43" i="4" s="1"/>
  <c r="M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B36" i="2"/>
  <c r="B191" i="2" s="1"/>
  <c r="M190" i="2"/>
  <c r="M189" i="2"/>
  <c r="M188" i="2"/>
  <c r="M187" i="2"/>
  <c r="M186" i="2"/>
  <c r="M185" i="2"/>
  <c r="M184" i="2"/>
  <c r="M183" i="2"/>
  <c r="B28" i="2"/>
  <c r="B183" i="2" s="1"/>
  <c r="M182" i="2"/>
  <c r="B27" i="2"/>
  <c r="B182" i="2" s="1"/>
  <c r="M181" i="2"/>
  <c r="B26" i="2"/>
  <c r="B181" i="2" s="1"/>
  <c r="M180" i="2"/>
  <c r="B25" i="2"/>
  <c r="B180" i="2" s="1"/>
  <c r="M179" i="2"/>
  <c r="B24" i="2"/>
  <c r="B179" i="2" s="1"/>
  <c r="M178" i="2"/>
  <c r="M177" i="2"/>
  <c r="M176" i="2"/>
  <c r="B21" i="2"/>
  <c r="B176" i="2" s="1"/>
  <c r="M175" i="2"/>
  <c r="B20" i="2"/>
  <c r="B175" i="2" s="1"/>
  <c r="M174" i="2"/>
  <c r="M173" i="2"/>
  <c r="M172" i="2"/>
  <c r="M171" i="2"/>
  <c r="M170" i="2"/>
  <c r="M169" i="2"/>
  <c r="M168" i="2"/>
  <c r="B13" i="2"/>
  <c r="B168" i="2" s="1"/>
  <c r="M167" i="2"/>
  <c r="M166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B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M129" i="1"/>
  <c r="E36" i="1" s="1"/>
  <c r="D36" i="3"/>
  <c r="C36" i="4"/>
  <c r="M97" i="1"/>
  <c r="D35" i="1" s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B36" i="1"/>
  <c r="B129" i="1" s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 s="1"/>
  <c r="M135" i="1"/>
  <c r="F11" i="1" s="1"/>
  <c r="M104" i="1"/>
  <c r="E11" i="1" s="1"/>
  <c r="M73" i="1"/>
  <c r="D11" i="1" s="1"/>
  <c r="M42" i="1"/>
  <c r="C11" i="1" s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3" i="1"/>
  <c r="B64" i="1" s="1"/>
  <c r="G40" i="5"/>
  <c r="G36" i="5"/>
  <c r="B17" i="1"/>
  <c r="B23" i="1"/>
  <c r="B85" i="1" s="1"/>
  <c r="B10" i="5"/>
  <c r="B27" i="5"/>
  <c r="B25" i="5"/>
  <c r="N25" i="6"/>
  <c r="N26" i="6"/>
  <c r="N27" i="6"/>
  <c r="N28" i="6"/>
  <c r="N29" i="6"/>
  <c r="N30" i="6"/>
  <c r="N31" i="6"/>
  <c r="N32" i="6"/>
  <c r="N33" i="6"/>
  <c r="N34" i="6"/>
  <c r="N35" i="6"/>
  <c r="N24" i="6"/>
  <c r="B11" i="5" l="1"/>
  <c r="B16" i="5"/>
  <c r="B29" i="1"/>
  <c r="B20" i="1"/>
  <c r="B144" i="1" s="1"/>
  <c r="B13" i="1"/>
  <c r="B56" i="2"/>
  <c r="B57" i="2"/>
  <c r="B83" i="2"/>
  <c r="B11" i="2"/>
  <c r="B166" i="2" s="1"/>
  <c r="B28" i="4"/>
  <c r="B59" i="4" s="1"/>
  <c r="B145" i="1"/>
  <c r="B52" i="1"/>
  <c r="B22" i="5"/>
  <c r="B19" i="5"/>
  <c r="B20" i="5"/>
  <c r="B82" i="1"/>
  <c r="B25" i="1"/>
  <c r="B149" i="1" s="1"/>
  <c r="B188" i="1"/>
  <c r="B31" i="5"/>
  <c r="B106" i="2"/>
  <c r="B20" i="4"/>
  <c r="B51" i="4" s="1"/>
  <c r="B122" i="2"/>
  <c r="B91" i="2"/>
  <c r="B184" i="2"/>
  <c r="B153" i="2"/>
  <c r="B60" i="2"/>
  <c r="B28" i="5"/>
  <c r="B28" i="1"/>
  <c r="B183" i="1" s="1"/>
  <c r="B14" i="5"/>
  <c r="B12" i="1"/>
  <c r="B136" i="1" s="1"/>
  <c r="B31" i="1"/>
  <c r="B124" i="1" s="1"/>
  <c r="B34" i="1"/>
  <c r="B158" i="1" s="1"/>
  <c r="B44" i="2"/>
  <c r="B75" i="2"/>
  <c r="B118" i="2"/>
  <c r="B119" i="2"/>
  <c r="B145" i="2"/>
  <c r="B12" i="2"/>
  <c r="B167" i="2" s="1"/>
  <c r="B17" i="5"/>
  <c r="B15" i="5"/>
  <c r="B23" i="5"/>
  <c r="B74" i="1"/>
  <c r="B26" i="5"/>
  <c r="B24" i="1"/>
  <c r="B86" i="1" s="1"/>
  <c r="B18" i="5"/>
  <c r="B16" i="1"/>
  <c r="B47" i="1" s="1"/>
  <c r="B32" i="1"/>
  <c r="B125" i="1" s="1"/>
  <c r="B32" i="5"/>
  <c r="B52" i="2"/>
  <c r="B87" i="2"/>
  <c r="B88" i="2"/>
  <c r="B114" i="2"/>
  <c r="B149" i="2"/>
  <c r="B150" i="2"/>
  <c r="B16" i="2"/>
  <c r="B171" i="2" s="1"/>
  <c r="B18" i="2"/>
  <c r="B173" i="2" s="1"/>
  <c r="B19" i="2"/>
  <c r="B174" i="2" s="1"/>
  <c r="B32" i="2"/>
  <c r="B187" i="2" s="1"/>
  <c r="B34" i="2"/>
  <c r="B189" i="2" s="1"/>
  <c r="B35" i="2"/>
  <c r="B190" i="2" s="1"/>
  <c r="B16" i="4"/>
  <c r="B47" i="4" s="1"/>
  <c r="B24" i="4"/>
  <c r="B55" i="4" s="1"/>
  <c r="B32" i="4"/>
  <c r="B63" i="4" s="1"/>
  <c r="B137" i="1"/>
  <c r="B106" i="1"/>
  <c r="B93" i="1"/>
  <c r="B62" i="1"/>
  <c r="B155" i="1"/>
  <c r="B94" i="1"/>
  <c r="B80" i="3"/>
  <c r="B49" i="3"/>
  <c r="B88" i="3"/>
  <c r="B57" i="3"/>
  <c r="B191" i="1"/>
  <c r="B160" i="1"/>
  <c r="B48" i="2"/>
  <c r="B49" i="2"/>
  <c r="B64" i="2"/>
  <c r="B79" i="2"/>
  <c r="B80" i="2"/>
  <c r="B95" i="2"/>
  <c r="B110" i="2"/>
  <c r="B111" i="2"/>
  <c r="B126" i="2"/>
  <c r="B141" i="2"/>
  <c r="B142" i="2"/>
  <c r="B157" i="2"/>
  <c r="B76" i="3"/>
  <c r="B45" i="3"/>
  <c r="B84" i="3"/>
  <c r="B53" i="3"/>
  <c r="B13" i="5"/>
  <c r="B21" i="5"/>
  <c r="B29" i="5"/>
  <c r="B19" i="1"/>
  <c r="B112" i="1" s="1"/>
  <c r="B30" i="1"/>
  <c r="B26" i="1"/>
  <c r="B119" i="1" s="1"/>
  <c r="B22" i="1"/>
  <c r="B18" i="1"/>
  <c r="B80" i="1" s="1"/>
  <c r="B14" i="1"/>
  <c r="B34" i="5"/>
  <c r="B33" i="5"/>
  <c r="B14" i="2"/>
  <c r="B15" i="2"/>
  <c r="B170" i="2" s="1"/>
  <c r="B22" i="2"/>
  <c r="B23" i="2"/>
  <c r="B178" i="2" s="1"/>
  <c r="B30" i="2"/>
  <c r="B31" i="2"/>
  <c r="B186" i="2" s="1"/>
  <c r="B14" i="4"/>
  <c r="B18" i="4"/>
  <c r="B22" i="4"/>
  <c r="B26" i="4"/>
  <c r="B30" i="4"/>
  <c r="B34" i="4"/>
  <c r="M22" i="1"/>
  <c r="C21" i="5" s="1"/>
  <c r="G21" i="5" s="1"/>
  <c r="H21" i="5" s="1"/>
  <c r="M19" i="1"/>
  <c r="C18" i="5" s="1"/>
  <c r="G18" i="5" s="1"/>
  <c r="H18" i="5" s="1"/>
  <c r="B184" i="1"/>
  <c r="B122" i="1"/>
  <c r="B60" i="1"/>
  <c r="B87" i="1"/>
  <c r="B178" i="1"/>
  <c r="B116" i="1"/>
  <c r="B54" i="1"/>
  <c r="B176" i="1"/>
  <c r="B83" i="1"/>
  <c r="B172" i="1"/>
  <c r="B110" i="1"/>
  <c r="B48" i="1"/>
  <c r="B168" i="1"/>
  <c r="B75" i="1"/>
  <c r="B44" i="1"/>
  <c r="B79" i="1"/>
  <c r="B114" i="1"/>
  <c r="B56" i="1"/>
  <c r="B91" i="1"/>
  <c r="B141" i="1"/>
  <c r="B147" i="1"/>
  <c r="B153" i="1"/>
  <c r="B27" i="1"/>
  <c r="B15" i="1"/>
  <c r="B11" i="1"/>
  <c r="B156" i="1"/>
  <c r="B157" i="1"/>
  <c r="B126" i="1"/>
  <c r="B186" i="1"/>
  <c r="B63" i="1"/>
  <c r="B95" i="1"/>
  <c r="B35" i="1"/>
  <c r="B30" i="5"/>
  <c r="B42" i="2"/>
  <c r="B51" i="2"/>
  <c r="B55" i="2"/>
  <c r="B58" i="2"/>
  <c r="B59" i="2"/>
  <c r="B63" i="2"/>
  <c r="B67" i="2"/>
  <c r="B73" i="2"/>
  <c r="B81" i="2"/>
  <c r="B82" i="2"/>
  <c r="B86" i="2"/>
  <c r="B89" i="2"/>
  <c r="B90" i="2"/>
  <c r="B97" i="2"/>
  <c r="B98" i="2"/>
  <c r="B104" i="2"/>
  <c r="B109" i="2"/>
  <c r="B113" i="2"/>
  <c r="B117" i="2"/>
  <c r="B120" i="2"/>
  <c r="B121" i="2"/>
  <c r="B125" i="2"/>
  <c r="B129" i="2"/>
  <c r="B135" i="2"/>
  <c r="B140" i="2"/>
  <c r="B144" i="2"/>
  <c r="B148" i="2"/>
  <c r="B151" i="2"/>
  <c r="B152" i="2"/>
  <c r="B159" i="2"/>
  <c r="B160" i="2"/>
  <c r="B11" i="4"/>
  <c r="B167" i="4"/>
  <c r="B136" i="4"/>
  <c r="B105" i="4"/>
  <c r="B74" i="4"/>
  <c r="B15" i="4"/>
  <c r="B109" i="4"/>
  <c r="B19" i="4"/>
  <c r="B144" i="4"/>
  <c r="B82" i="4"/>
  <c r="B23" i="4"/>
  <c r="B179" i="4"/>
  <c r="B117" i="4"/>
  <c r="B27" i="4"/>
  <c r="B183" i="4"/>
  <c r="B121" i="4"/>
  <c r="B31" i="4"/>
  <c r="B125" i="4"/>
  <c r="B35" i="4"/>
  <c r="B191" i="4"/>
  <c r="B160" i="4"/>
  <c r="B129" i="4"/>
  <c r="B98" i="4"/>
  <c r="B42" i="3"/>
  <c r="B43" i="3"/>
  <c r="B46" i="3"/>
  <c r="B47" i="3"/>
  <c r="B50" i="3"/>
  <c r="B51" i="3"/>
  <c r="B54" i="3"/>
  <c r="B55" i="3"/>
  <c r="B58" i="3"/>
  <c r="B59" i="3"/>
  <c r="B13" i="3"/>
  <c r="B168" i="3" s="1"/>
  <c r="B13" i="4"/>
  <c r="B17" i="3"/>
  <c r="B172" i="3" s="1"/>
  <c r="B17" i="4"/>
  <c r="B21" i="3"/>
  <c r="B176" i="3" s="1"/>
  <c r="B21" i="4"/>
  <c r="B25" i="3"/>
  <c r="B180" i="3" s="1"/>
  <c r="B25" i="4"/>
  <c r="B29" i="3"/>
  <c r="B184" i="3" s="1"/>
  <c r="B29" i="4"/>
  <c r="B33" i="3"/>
  <c r="B64" i="3" s="1"/>
  <c r="B33" i="4"/>
  <c r="M27" i="1"/>
  <c r="C26" i="5" s="1"/>
  <c r="G26" i="5" s="1"/>
  <c r="H26" i="5" s="1"/>
  <c r="M25" i="1"/>
  <c r="C24" i="5" s="1"/>
  <c r="G24" i="5" s="1"/>
  <c r="H24" i="5" s="1"/>
  <c r="M28" i="1"/>
  <c r="C27" i="5" s="1"/>
  <c r="G27" i="5" s="1"/>
  <c r="H27" i="5" s="1"/>
  <c r="M11" i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67" i="3"/>
  <c r="B136" i="3"/>
  <c r="B105" i="3"/>
  <c r="B169" i="3"/>
  <c r="B138" i="3"/>
  <c r="B107" i="3"/>
  <c r="B171" i="3"/>
  <c r="B140" i="3"/>
  <c r="B109" i="3"/>
  <c r="B173" i="3"/>
  <c r="B142" i="3"/>
  <c r="B111" i="3"/>
  <c r="B175" i="3"/>
  <c r="B144" i="3"/>
  <c r="B113" i="3"/>
  <c r="B177" i="3"/>
  <c r="B146" i="3"/>
  <c r="B115" i="3"/>
  <c r="B179" i="3"/>
  <c r="B148" i="3"/>
  <c r="B117" i="3"/>
  <c r="B181" i="3"/>
  <c r="B150" i="3"/>
  <c r="B119" i="3"/>
  <c r="B183" i="3"/>
  <c r="B152" i="3"/>
  <c r="B121" i="3"/>
  <c r="B185" i="3"/>
  <c r="B154" i="3"/>
  <c r="B123" i="3"/>
  <c r="B92" i="3"/>
  <c r="B187" i="3"/>
  <c r="B156" i="3"/>
  <c r="B125" i="3"/>
  <c r="B94" i="3"/>
  <c r="B189" i="3"/>
  <c r="B158" i="3"/>
  <c r="B127" i="3"/>
  <c r="B96" i="3"/>
  <c r="B191" i="3"/>
  <c r="B160" i="3"/>
  <c r="B129" i="3"/>
  <c r="B98" i="3"/>
  <c r="B50" i="1"/>
  <c r="B51" i="1"/>
  <c r="B76" i="1"/>
  <c r="B109" i="1"/>
  <c r="B53" i="1"/>
  <c r="B98" i="1"/>
  <c r="B67" i="1"/>
  <c r="B166" i="3"/>
  <c r="B135" i="3"/>
  <c r="B104" i="3"/>
  <c r="B170" i="3"/>
  <c r="B139" i="3"/>
  <c r="B108" i="3"/>
  <c r="B174" i="3"/>
  <c r="B143" i="3"/>
  <c r="B112" i="3"/>
  <c r="B178" i="3"/>
  <c r="B147" i="3"/>
  <c r="B116" i="3"/>
  <c r="B182" i="3"/>
  <c r="B151" i="3"/>
  <c r="B120" i="3"/>
  <c r="B186" i="3"/>
  <c r="B155" i="3"/>
  <c r="B124" i="3"/>
  <c r="B93" i="3"/>
  <c r="B188" i="3"/>
  <c r="B190" i="3"/>
  <c r="B159" i="3"/>
  <c r="B128" i="3"/>
  <c r="B97" i="3"/>
  <c r="B126" i="3" l="1"/>
  <c r="B153" i="3"/>
  <c r="B149" i="3"/>
  <c r="B145" i="3"/>
  <c r="B141" i="3"/>
  <c r="B137" i="3"/>
  <c r="B90" i="1"/>
  <c r="B113" i="1"/>
  <c r="B187" i="4"/>
  <c r="B90" i="4"/>
  <c r="B152" i="4"/>
  <c r="B171" i="4"/>
  <c r="B74" i="2"/>
  <c r="B50" i="2"/>
  <c r="B158" i="2"/>
  <c r="B127" i="2"/>
  <c r="B96" i="2"/>
  <c r="B65" i="2"/>
  <c r="B96" i="1"/>
  <c r="B175" i="1"/>
  <c r="B189" i="1"/>
  <c r="B57" i="1"/>
  <c r="B43" i="1"/>
  <c r="B94" i="4"/>
  <c r="B156" i="4"/>
  <c r="B113" i="4"/>
  <c r="B175" i="4"/>
  <c r="B78" i="4"/>
  <c r="B140" i="4"/>
  <c r="B143" i="2"/>
  <c r="B136" i="2"/>
  <c r="B112" i="2"/>
  <c r="B78" i="2"/>
  <c r="B47" i="2"/>
  <c r="B180" i="1"/>
  <c r="B187" i="1"/>
  <c r="B167" i="1"/>
  <c r="B118" i="1"/>
  <c r="B152" i="1"/>
  <c r="B121" i="1"/>
  <c r="B127" i="1"/>
  <c r="B105" i="1"/>
  <c r="B86" i="4"/>
  <c r="B148" i="4"/>
  <c r="B156" i="2"/>
  <c r="B128" i="2"/>
  <c r="B105" i="2"/>
  <c r="B94" i="2"/>
  <c r="B66" i="2"/>
  <c r="B43" i="2"/>
  <c r="B65" i="1"/>
  <c r="B59" i="1"/>
  <c r="B140" i="1"/>
  <c r="B171" i="1"/>
  <c r="B78" i="1"/>
  <c r="B148" i="1"/>
  <c r="B55" i="1"/>
  <c r="B179" i="1"/>
  <c r="B117" i="1"/>
  <c r="B189" i="4"/>
  <c r="B158" i="4"/>
  <c r="B127" i="4"/>
  <c r="B96" i="4"/>
  <c r="B65" i="4"/>
  <c r="B181" i="4"/>
  <c r="B150" i="4"/>
  <c r="B119" i="4"/>
  <c r="B88" i="4"/>
  <c r="B57" i="4"/>
  <c r="B173" i="4"/>
  <c r="B142" i="4"/>
  <c r="B111" i="4"/>
  <c r="B80" i="4"/>
  <c r="B49" i="4"/>
  <c r="B138" i="1"/>
  <c r="B169" i="1"/>
  <c r="B107" i="1"/>
  <c r="B45" i="1"/>
  <c r="B146" i="1"/>
  <c r="B177" i="1"/>
  <c r="B84" i="1"/>
  <c r="B154" i="1"/>
  <c r="B185" i="1"/>
  <c r="B61" i="1"/>
  <c r="B123" i="1"/>
  <c r="B95" i="3"/>
  <c r="B157" i="3"/>
  <c r="B122" i="3"/>
  <c r="B118" i="3"/>
  <c r="B114" i="3"/>
  <c r="B110" i="3"/>
  <c r="B106" i="3"/>
  <c r="B115" i="1"/>
  <c r="B92" i="1"/>
  <c r="B155" i="2"/>
  <c r="B147" i="2"/>
  <c r="B139" i="2"/>
  <c r="B124" i="2"/>
  <c r="B116" i="2"/>
  <c r="B108" i="2"/>
  <c r="B93" i="2"/>
  <c r="B85" i="2"/>
  <c r="B77" i="2"/>
  <c r="B62" i="2"/>
  <c r="B54" i="2"/>
  <c r="B46" i="2"/>
  <c r="B185" i="4"/>
  <c r="B154" i="4"/>
  <c r="B123" i="4"/>
  <c r="B92" i="4"/>
  <c r="B61" i="4"/>
  <c r="B177" i="4"/>
  <c r="B146" i="4"/>
  <c r="B115" i="4"/>
  <c r="B84" i="4"/>
  <c r="B53" i="4"/>
  <c r="B169" i="4"/>
  <c r="B138" i="4"/>
  <c r="B107" i="4"/>
  <c r="B76" i="4"/>
  <c r="B45" i="4"/>
  <c r="B185" i="2"/>
  <c r="B154" i="2"/>
  <c r="B123" i="2"/>
  <c r="B92" i="2"/>
  <c r="B61" i="2"/>
  <c r="B177" i="2"/>
  <c r="B146" i="2"/>
  <c r="B115" i="2"/>
  <c r="B84" i="2"/>
  <c r="B53" i="2"/>
  <c r="B169" i="2"/>
  <c r="B138" i="2"/>
  <c r="B107" i="2"/>
  <c r="B76" i="2"/>
  <c r="B45" i="2"/>
  <c r="B142" i="1"/>
  <c r="B173" i="1"/>
  <c r="B49" i="1"/>
  <c r="B111" i="1"/>
  <c r="B150" i="1"/>
  <c r="B181" i="1"/>
  <c r="B88" i="1"/>
  <c r="B143" i="1"/>
  <c r="B81" i="1"/>
  <c r="B174" i="1"/>
  <c r="B157" i="4"/>
  <c r="B126" i="4"/>
  <c r="B95" i="4"/>
  <c r="B188" i="4"/>
  <c r="B64" i="4"/>
  <c r="B153" i="4"/>
  <c r="B122" i="4"/>
  <c r="B91" i="4"/>
  <c r="B184" i="4"/>
  <c r="B60" i="4"/>
  <c r="B149" i="4"/>
  <c r="B118" i="4"/>
  <c r="B87" i="4"/>
  <c r="B180" i="4"/>
  <c r="B56" i="4"/>
  <c r="B145" i="4"/>
  <c r="B114" i="4"/>
  <c r="B83" i="4"/>
  <c r="B176" i="4"/>
  <c r="B52" i="4"/>
  <c r="B141" i="4"/>
  <c r="B110" i="4"/>
  <c r="B79" i="4"/>
  <c r="B172" i="4"/>
  <c r="B48" i="4"/>
  <c r="B137" i="4"/>
  <c r="B106" i="4"/>
  <c r="B75" i="4"/>
  <c r="B168" i="4"/>
  <c r="B44" i="4"/>
  <c r="B190" i="4"/>
  <c r="B159" i="4"/>
  <c r="B128" i="4"/>
  <c r="B97" i="4"/>
  <c r="B66" i="4"/>
  <c r="B182" i="4"/>
  <c r="B151" i="4"/>
  <c r="B120" i="4"/>
  <c r="B89" i="4"/>
  <c r="B58" i="4"/>
  <c r="B174" i="4"/>
  <c r="B143" i="4"/>
  <c r="B112" i="4"/>
  <c r="B81" i="4"/>
  <c r="B50" i="4"/>
  <c r="B166" i="4"/>
  <c r="B135" i="4"/>
  <c r="B104" i="4"/>
  <c r="B73" i="4"/>
  <c r="B42" i="4"/>
  <c r="B159" i="1"/>
  <c r="B128" i="1"/>
  <c r="B190" i="1"/>
  <c r="B66" i="1"/>
  <c r="B97" i="1"/>
  <c r="B139" i="1"/>
  <c r="B77" i="1"/>
  <c r="B108" i="1"/>
  <c r="B170" i="1"/>
  <c r="B46" i="1"/>
  <c r="B91" i="3"/>
  <c r="B60" i="3"/>
  <c r="B87" i="3"/>
  <c r="B56" i="3"/>
  <c r="B83" i="3"/>
  <c r="B52" i="3"/>
  <c r="B79" i="3"/>
  <c r="B48" i="3"/>
  <c r="B75" i="3"/>
  <c r="B44" i="3"/>
  <c r="B186" i="4"/>
  <c r="B155" i="4"/>
  <c r="B124" i="4"/>
  <c r="B93" i="4"/>
  <c r="B62" i="4"/>
  <c r="B178" i="4"/>
  <c r="B147" i="4"/>
  <c r="B116" i="4"/>
  <c r="B85" i="4"/>
  <c r="B54" i="4"/>
  <c r="B170" i="4"/>
  <c r="B139" i="4"/>
  <c r="B108" i="4"/>
  <c r="B77" i="4"/>
  <c r="B46" i="4"/>
  <c r="B135" i="1"/>
  <c r="B104" i="1"/>
  <c r="B42" i="1"/>
  <c r="B166" i="1"/>
  <c r="B73" i="1"/>
  <c r="B151" i="1"/>
  <c r="B120" i="1"/>
  <c r="B58" i="1"/>
  <c r="B182" i="1"/>
  <c r="B89" i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<sst xmlns="http://schemas.openxmlformats.org/spreadsheetml/2006/main" count="597" uniqueCount="488">
  <si>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</si>
  <si>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</si>
  <si>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</si>
  <si>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</si>
  <si>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</si>
  <si>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</si>
  <si>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</si>
  <si>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</si>
  <si>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</si>
  <si>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</si>
  <si>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</si>
  <si>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</si>
  <si>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</si>
  <si>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</si>
  <si>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</si>
  <si>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</si>
  <si>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</si>
  <si>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</si>
  <si>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</si>
  <si>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</si>
  <si>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</si>
  <si>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</si>
  <si>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</si>
  <si>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</si>
  <si>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</si>
  <si>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</si>
  <si>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</si>
  <si>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</si>
  <si>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</si>
  <si>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</si>
  <si>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</si>
  <si>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</si>
  <si>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</si>
  <si>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</si>
  <si>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</si>
  <si>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</si>
  <si>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</si>
  <si>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</si>
  <si>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</si>
  <si>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</si>
  <si>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</si>
  <si>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</si>
  <si>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</si>
  <si>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</si>
  <si>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</si>
  <si>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</si>
  <si>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</si>
  <si>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</si>
  <si>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</si>
  <si>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</si>
  <si>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</si>
  <si>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</si>
  <si>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</si>
  <si>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</si>
  <si>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</si>
  <si>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</si>
  <si>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</si>
  <si>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</si>
  <si>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</si>
  <si>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</si>
  <si>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</si>
  <si>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</si>
  <si>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</si>
  <si>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</si>
  <si>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</si>
  <si>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</si>
  <si>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</si>
  <si>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</si>
  <si>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</si>
  <si>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</si>
  <si>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</si>
  <si>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</si>
  <si>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</si>
  <si>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</si>
  <si>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</si>
  <si>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</si>
  <si>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</si>
  <si>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</si>
  <si>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</si>
  <si>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</si>
  <si>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</si>
  <si>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</si>
  <si>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</si>
  <si>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</si>
  <si>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</si>
  <si>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</si>
  <si>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</si>
  <si>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</si>
  <si>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</si>
  <si>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</si>
  <si>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</si>
  <si>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</si>
  <si>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</si>
  <si>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</si>
  <si>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</si>
  <si>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</si>
  <si>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</si>
  <si>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</si>
  <si>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</si>
  <si>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</si>
  <si>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</si>
  <si>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</si>
  <si>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</si>
  <si>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</si>
  <si>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</si>
  <si>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</si>
  <si>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</si>
  <si>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</si>
  <si>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</si>
  <si>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</si>
  <si>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</si>
  <si>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</si>
  <si>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</si>
  <si>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</si>
  <si>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</si>
  <si>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</si>
  <si>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</si>
  <si>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</si>
  <si>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</si>
  <si>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</si>
  <si>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</si>
  <si>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</si>
  <si>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</si>
  <si>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</si>
  <si>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</si>
  <si>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</si>
  <si>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</si>
  <si>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</si>
  <si>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</si>
  <si>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</si>
  <si>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</si>
  <si>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</si>
  <si>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</si>
  <si>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</si>
  <si>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</si>
  <si>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</si>
  <si>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</si>
  <si>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</si>
  <si>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</si>
  <si>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</si>
  <si>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</si>
  <si>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</si>
  <si>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</si>
  <si>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</si>
  <si>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</si>
  <si>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</si>
  <si>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</si>
  <si>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</si>
  <si>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</si>
  <si>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</si>
  <si>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</si>
  <si>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</si>
  <si>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</si>
  <si>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</si>
  <si>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</si>
  <si>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</si>
  <si>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</si>
  <si>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</si>
  <si>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</si>
  <si>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</si>
  <si>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</si>
  <si>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</si>
  <si>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</si>
  <si>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</si>
  <si>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</si>
  <si>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</si>
  <si>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</si>
  <si>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</si>
  <si>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</si>
  <si>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</si>
  <si>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</si>
  <si>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</si>
  <si>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</si>
  <si>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</si>
  <si>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</si>
  <si>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</si>
  <si>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</si>
  <si>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</si>
  <si>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</si>
  <si>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</si>
  <si>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</si>
  <si>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</si>
  <si>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</si>
  <si>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</si>
  <si>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</si>
  <si>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</si>
  <si>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</si>
  <si>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</si>
  <si>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</si>
  <si>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</si>
  <si>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</si>
  <si>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</si>
  <si>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</si>
  <si>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</si>
  <si>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</si>
  <si>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</si>
  <si>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</si>
  <si>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</si>
  <si>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</si>
  <si>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</si>
  <si>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</si>
  <si>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</si>
  <si>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</si>
  <si>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</si>
  <si>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</si>
  <si>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</si>
  <si>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</si>
  <si>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</si>
  <si>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</si>
  <si>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</si>
  <si>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</si>
  <si>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</si>
  <si>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</si>
  <si>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</si>
  <si>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</si>
  <si>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</si>
  <si>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</si>
  <si>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</si>
  <si>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</si>
  <si>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</si>
  <si>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</si>
  <si>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</si>
  <si>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</si>
  <si>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</si>
  <si>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</si>
  <si>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</si>
  <si>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</si>
  <si>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</si>
  <si>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</si>
  <si>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</si>
  <si>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</si>
  <si>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</si>
  <si>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</si>
  <si>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</si>
  <si>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</si>
  <si>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</si>
  <si>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</si>
  <si>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</si>
  <si>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</si>
  <si>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</si>
  <si>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</si>
  <si>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</si>
  <si>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</si>
  <si>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</si>
  <si>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</si>
  <si>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</si>
  <si>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</si>
  <si>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</si>
  <si>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</si>
  <si>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</si>
  <si>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</si>
  <si>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</si>
  <si>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</si>
  <si>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</si>
  <si>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</si>
  <si>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</si>
  <si>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</si>
  <si>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</si>
  <si>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</si>
  <si>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</si>
  <si>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</si>
  <si>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</si>
  <si>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</si>
  <si>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</si>
  <si>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</si>
  <si>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</si>
  <si>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</si>
  <si>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</si>
  <si>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</si>
  <si>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</si>
  <si>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</si>
  <si>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</si>
  <si>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</si>
  <si>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</si>
  <si>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</si>
  <si>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</si>
  <si>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</si>
  <si>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</si>
  <si>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</si>
  <si>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</si>
  <si>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</si>
  <si>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</si>
  <si>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</si>
  <si>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</si>
  <si>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</si>
  <si>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</si>
  <si>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</si>
  <si>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</si>
  <si>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</si>
  <si>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</si>
  <si>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</si>
  <si>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</si>
  <si>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</si>
  <si>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</si>
  <si>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</si>
  <si>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</si>
  <si>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</si>
  <si>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</si>
  <si>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</si>
  <si>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</si>
  <si>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</si>
  <si>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</si>
  <si>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</si>
  <si>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</si>
  <si>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</si>
  <si>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</si>
  <si>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</si>
  <si>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</si>
  <si>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</si>
  <si>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</si>
  <si>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</si>
  <si>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</si>
  <si>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</si>
  <si>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</si>
  <si>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</si>
  <si>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</si>
  <si>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</si>
  <si>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</si>
  <si>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</si>
  <si>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</si>
  <si>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</si>
  <si>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</si>
  <si>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</si>
  <si>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</si>
  <si>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</si>
  <si>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</si>
  <si>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</si>
  <si>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</si>
  <si>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</si>
  <si>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</si>
  <si>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</si>
  <si>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</si>
  <si>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</si>
  <si>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</si>
  <si>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</si>
  <si>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</si>
  <si>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</si>
  <si>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</si>
  <si>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</si>
  <si>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</si>
  <si>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</si>
  <si>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</si>
  <si>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</si>
  <si>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</si>
  <si>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</si>
  <si>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</si>
  <si>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</si>
  <si>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</si>
  <si>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</si>
  <si>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</si>
  <si>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</si>
  <si>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</si>
  <si>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</si>
  <si>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</si>
  <si>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</si>
  <si>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</si>
  <si>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</si>
  <si>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</si>
  <si>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</si>
  <si>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</si>
  <si>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</si>
  <si>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</si>
  <si>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</si>
  <si>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</si>
  <si>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</si>
  <si>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</si>
  <si>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</si>
  <si>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</si>
  <si>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</si>
  <si>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</si>
  <si>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</si>
  <si>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</si>
  <si>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</si>
  <si>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</si>
  <si>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</si>
  <si>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</si>
  <si>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</si>
  <si>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</si>
  <si>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</si>
  <si>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</si>
  <si>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</si>
  <si>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</si>
  <si>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</si>
  <si>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</si>
  <si>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</si>
  <si>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</si>
  <si>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</si>
  <si>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</si>
  <si>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</si>
  <si>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</si>
  <si>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</si>
  <si>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</si>
  <si>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</si>
  <si>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</si>
  <si>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</si>
  <si>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</si>
  <si>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</si>
  <si>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</si>
  <si>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</si>
  <si>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</si>
  <si>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</si>
  <si>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</si>
  <si>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</si>
  <si>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</si>
  <si>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</si>
  <si>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</si>
  <si>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</si>
  <si>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</si>
  <si>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</si>
  <si>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</si>
  <si>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</si>
  <si>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</si>
  <si>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</si>
  <si>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</si>
  <si>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</si>
  <si>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</si>
  <si>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</si>
  <si>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</si>
  <si>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</si>
  <si>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</si>
  <si>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</si>
  <si>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</si>
  <si>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</si>
  <si>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</si>
  <si>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</si>
  <si>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</si>
  <si>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</si>
  <si>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</si>
  <si>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</si>
  <si>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</si>
  <si>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</si>
  <si>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</si>
  <si>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</si>
  <si>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</si>
  <si>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</si>
  <si>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</si>
  <si>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</si>
  <si>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</si>
  <si>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</si>
  <si>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</si>
  <si>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</si>
  <si>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</si>
  <si>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</si>
  <si>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</si>
  <si>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</si>
  <si>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</si>
  <si>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</si>
  <si>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</si>
  <si>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</si>
  <si>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</si>
  <si>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</si>
  <si>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</si>
  <si>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</si>
  <si>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</si>
  <si>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</si>
  <si>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</si>
  <si>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</si>
  <si>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</si>
  <si>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</si>
  <si>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</si>
  <si>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</si>
  <si>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</si>
  <si>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</si>
  <si>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</si>
  <si>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</si>
  <si>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</si>
  <si>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</si>
  <si>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</si>
  <si>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</si>
  <si>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</si>
  <si>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</si>
  <si>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</si>
  <si>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</si>
  <si>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</si>
  <si>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</si>
  <si>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</si>
  <si>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</si>
  <si>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</si>
  <si>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</si>
  <si>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</si>
  <si>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</si>
  <si>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</si>
  <si>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</si>
  <si>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</si>
  <si>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</si>
  <si>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John E. Karouw</t>
  </si>
  <si>
    <t>Seni Budaya (Gitar)</t>
  </si>
  <si>
    <t>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</si>
</sst>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8.4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BEN KRISTOFER BENEDICT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DHARMA PARAMITHA DEWI TARA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FABIOLA BEATRICE FORDATKOSU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HANSEL BUDI KURNIAWAN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JAMES AUSTIN WIDJAYA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JASON KOSWARA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JEREMY DANIEL KEVIN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KELLY WIBAWA KARTADI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KENJI DUSTIN WANIBE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MARIA GRACIA ATHALIA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MARTHINA EMMANUEL CHANG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MICHAEL ETHAN SUHERMAN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OWEN OSBORN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PATRICK JETHRO HADIKUSUMA LIE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RAYLAND CHANDRA WIJAYA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RYAN PATRICK KOMALA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SHEENY GLORY PAISELLAH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 xml:space="preserve">SHERLY VANESSA 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THALYA MELODY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79" zoomScale="115" zoomScaleNormal="115" workbookViewId="0">
      <selection activeCell="C185" sqref="C18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BEN KRISTOFER BENEDICT</v>
      </c>
      <c r="C11" s="69">
        <f t="shared" ref="C11:C36" si="0">M42</f>
        <v>80</v>
      </c>
      <c r="D11" s="69">
        <f t="shared" ref="D11:D36" si="1">M73</f>
        <v>77.5</v>
      </c>
      <c r="E11" s="69">
        <f t="shared" ref="E11:E36" si="2">M104</f>
        <v>0</v>
      </c>
      <c r="F11" s="69">
        <f>M135</f>
        <v>0</v>
      </c>
      <c r="G11" s="69">
        <f>M166</f>
        <v>0</v>
      </c>
      <c r="H11" s="70"/>
      <c r="I11" s="70"/>
      <c r="J11" s="70"/>
      <c r="K11" s="70"/>
      <c r="L11" s="70"/>
      <c r="M11" s="71">
        <f>IFERROR(ROUND(C11*C$10+D11*D$10+E11*E$10+F11*F$10+G11*G$10,2),"")</f>
        <v>78.5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DHARMA PARAMITHA DEWI TARA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FABIOLA BEATRICE FORDATKOSU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HANSEL BUDI KURNIAWAN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78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JAMES AUSTIN WIDJAYA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JASON KOSWARA</v>
      </c>
      <c r="C16" s="60">
        <f t="shared" si="0"/>
        <v>30</v>
      </c>
      <c r="D16" s="60">
        <f t="shared" si="1"/>
        <v>67.5</v>
      </c>
      <c r="E16" s="60">
        <f t="shared" si="2"/>
        <v>0</v>
      </c>
      <c r="F16" s="60">
        <f t="shared" si="3"/>
        <v>0</v>
      </c>
      <c r="G16" s="60">
        <f t="shared" si="4"/>
        <v>0</v>
      </c>
      <c r="H16" s="70"/>
      <c r="I16" s="70"/>
      <c r="J16" s="70"/>
      <c r="K16" s="70"/>
      <c r="L16" s="70"/>
      <c r="M16" s="78">
        <f t="shared" si="5"/>
        <v>52.5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JEREMY DANIEL KEVIN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KELLY WIBAWA KARTADI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KENJI DUSTIN WANIBE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MARIA GRACIA ATHALIA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MARTHINA EMMANUEL CHANG</v>
      </c>
      <c r="C21" s="60">
        <f t="shared" si="0"/>
        <v>65</v>
      </c>
      <c r="D21" s="60">
        <f t="shared" si="1"/>
        <v>77.5</v>
      </c>
      <c r="E21" s="60">
        <f t="shared" si="2"/>
        <v>0</v>
      </c>
      <c r="F21" s="60">
        <f t="shared" si="3"/>
        <v>0</v>
      </c>
      <c r="G21" s="60">
        <f t="shared" si="4"/>
        <v>0</v>
      </c>
      <c r="H21" s="70"/>
      <c r="I21" s="70"/>
      <c r="J21" s="70"/>
      <c r="K21" s="70"/>
      <c r="L21" s="70"/>
      <c r="M21" s="78">
        <f t="shared" si="5"/>
        <v>72.5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MICHAEL ETHAN SUHERMAN</v>
      </c>
      <c r="C22" s="60">
        <f t="shared" si="0"/>
        <v>30</v>
      </c>
      <c r="D22" s="60">
        <f t="shared" si="1"/>
        <v>50</v>
      </c>
      <c r="E22" s="60">
        <f t="shared" si="2"/>
        <v>0</v>
      </c>
      <c r="F22" s="60">
        <f t="shared" si="3"/>
        <v>0</v>
      </c>
      <c r="G22" s="60">
        <f t="shared" si="4"/>
        <v>0</v>
      </c>
      <c r="H22" s="70"/>
      <c r="I22" s="70"/>
      <c r="J22" s="70"/>
      <c r="K22" s="70"/>
      <c r="L22" s="70"/>
      <c r="M22" s="78">
        <f t="shared" si="5"/>
        <v>42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OWEN OSBORN</v>
      </c>
      <c r="C23" s="60">
        <f t="shared" si="0"/>
        <v>65</v>
      </c>
      <c r="D23" s="60">
        <f t="shared" si="1"/>
        <v>67.5</v>
      </c>
      <c r="E23" s="60">
        <f t="shared" si="2"/>
        <v>0</v>
      </c>
      <c r="F23" s="60">
        <f t="shared" si="3"/>
        <v>0</v>
      </c>
      <c r="G23" s="60">
        <f t="shared" si="4"/>
        <v>0</v>
      </c>
      <c r="H23" s="70"/>
      <c r="I23" s="70"/>
      <c r="J23" s="70"/>
      <c r="K23" s="70"/>
      <c r="L23" s="70"/>
      <c r="M23" s="78">
        <f t="shared" si="5"/>
        <v>66.5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78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RAYLAND CHANDRA WIJAYA</v>
      </c>
      <c r="C25" s="60">
        <f t="shared" si="0"/>
        <v>60</v>
      </c>
      <c r="D25" s="60">
        <f t="shared" si="1"/>
        <v>70</v>
      </c>
      <c r="E25" s="60">
        <f t="shared" si="2"/>
        <v>0</v>
      </c>
      <c r="F25" s="60">
        <f t="shared" si="3"/>
        <v>0</v>
      </c>
      <c r="G25" s="60">
        <f t="shared" si="4"/>
        <v>0</v>
      </c>
      <c r="H25" s="70"/>
      <c r="I25" s="70"/>
      <c r="J25" s="70"/>
      <c r="K25" s="70"/>
      <c r="L25" s="70"/>
      <c r="M25" s="78">
        <f t="shared" si="5"/>
        <v>66</v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RYAN PATRICK KOMALA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SHEENY GLORY PAISELLAH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THALYA MELODY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78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BEN KRISTOFER BENEDICT</v>
      </c>
      <c r="C42" s="52">
        <v>80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80</v>
      </c>
      <c r="S42" s="44"/>
    </row>
    <row r="43" spans="1:22" x14ac:dyDescent="0.25">
      <c r="A43" s="42">
        <v>2</v>
      </c>
      <c r="B43" s="43" t="str">
        <f t="shared" si="7"/>
        <v>DHARMA PARAMITHA DEWI TARA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25">
      <c r="A44" s="42">
        <v>3</v>
      </c>
      <c r="B44" s="43" t="str">
        <f t="shared" si="7"/>
        <v>FABIOLA BEATRICE FORDATKOSU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25">
      <c r="A45" s="42">
        <v>4</v>
      </c>
      <c r="B45" s="43" t="str">
        <f t="shared" si="7"/>
        <v>HANSEL BUDI KURNIAWAN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25">
      <c r="A46" s="42">
        <v>5</v>
      </c>
      <c r="B46" s="43" t="str">
        <f t="shared" si="7"/>
        <v>JAMES AUSTIN WIDJAYA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25">
      <c r="A47" s="42">
        <v>6</v>
      </c>
      <c r="B47" s="43" t="str">
        <f t="shared" si="7"/>
        <v>JASON KOSWARA</v>
      </c>
      <c r="C47" s="77">
        <v>30</v>
      </c>
      <c r="D47" s="52"/>
      <c r="E47" s="52"/>
      <c r="F47" s="52"/>
      <c r="G47" s="52"/>
      <c r="H47" s="52"/>
      <c r="I47" s="52"/>
      <c r="J47" s="52"/>
      <c r="K47" s="52"/>
      <c r="L47" s="52"/>
      <c r="M47" s="41">
        <f t="shared" si="8"/>
        <v>30</v>
      </c>
    </row>
    <row r="48" spans="1:22" x14ac:dyDescent="0.25">
      <c r="A48" s="42">
        <v>7</v>
      </c>
      <c r="B48" s="43" t="str">
        <f t="shared" si="7"/>
        <v>JEREMY DANIEL KEVIN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25">
      <c r="A49" s="42">
        <v>8</v>
      </c>
      <c r="B49" s="43" t="str">
        <f t="shared" si="7"/>
        <v>KELLY WIBAWA KARTADI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25">
      <c r="A50" s="42">
        <v>9</v>
      </c>
      <c r="B50" s="43" t="str">
        <f t="shared" si="7"/>
        <v>KENJI DUSTIN WANIBE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25">
      <c r="A51" s="42">
        <v>10</v>
      </c>
      <c r="B51" s="43" t="str">
        <f t="shared" si="7"/>
        <v>MARIA GRACIA ATHALIA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25">
      <c r="A52" s="42">
        <v>11</v>
      </c>
      <c r="B52" s="43" t="str">
        <f t="shared" si="7"/>
        <v>MARTHINA EMMANUEL CHANG</v>
      </c>
      <c r="C52" s="77">
        <v>65</v>
      </c>
      <c r="D52" s="52"/>
      <c r="E52" s="52"/>
      <c r="F52" s="52"/>
      <c r="G52" s="52"/>
      <c r="H52" s="52"/>
      <c r="I52" s="52"/>
      <c r="J52" s="52"/>
      <c r="K52" s="52"/>
      <c r="L52" s="52"/>
      <c r="M52" s="41">
        <f t="shared" si="8"/>
        <v>65</v>
      </c>
    </row>
    <row r="53" spans="1:13" x14ac:dyDescent="0.25">
      <c r="A53" s="42">
        <v>12</v>
      </c>
      <c r="B53" s="43" t="str">
        <f t="shared" si="7"/>
        <v>MICHAEL ETHAN SUHERMAN</v>
      </c>
      <c r="C53" s="77">
        <v>30</v>
      </c>
      <c r="D53" s="52"/>
      <c r="E53" s="52"/>
      <c r="F53" s="52"/>
      <c r="G53" s="52"/>
      <c r="H53" s="52"/>
      <c r="I53" s="52"/>
      <c r="J53" s="52"/>
      <c r="K53" s="52"/>
      <c r="L53" s="52"/>
      <c r="M53" s="41">
        <f t="shared" si="8"/>
        <v>30</v>
      </c>
    </row>
    <row r="54" spans="1:13" x14ac:dyDescent="0.25">
      <c r="A54" s="42">
        <v>13</v>
      </c>
      <c r="B54" s="43" t="str">
        <f t="shared" si="7"/>
        <v>OWEN OSBORN</v>
      </c>
      <c r="C54" s="77">
        <v>65</v>
      </c>
      <c r="D54" s="52"/>
      <c r="E54" s="52"/>
      <c r="F54" s="52"/>
      <c r="G54" s="52"/>
      <c r="H54" s="52"/>
      <c r="I54" s="52"/>
      <c r="J54" s="52"/>
      <c r="K54" s="52"/>
      <c r="L54" s="52"/>
      <c r="M54" s="41">
        <f t="shared" si="8"/>
        <v>65</v>
      </c>
    </row>
    <row r="55" spans="1:13" x14ac:dyDescent="0.25">
      <c r="A55" s="42">
        <v>14</v>
      </c>
      <c r="B55" s="43" t="str">
        <f t="shared" si="7"/>
        <v>PATRICK JETHRO HADIKUSUMA LIE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25">
      <c r="A56" s="42">
        <v>15</v>
      </c>
      <c r="B56" s="43" t="str">
        <f t="shared" si="7"/>
        <v>RAYLAND CHANDRA WIJAYA</v>
      </c>
      <c r="C56" s="77">
        <v>60</v>
      </c>
      <c r="D56" s="52"/>
      <c r="E56" s="52"/>
      <c r="F56" s="52"/>
      <c r="G56" s="52"/>
      <c r="H56" s="52"/>
      <c r="I56" s="52"/>
      <c r="J56" s="52"/>
      <c r="K56" s="52"/>
      <c r="L56" s="52"/>
      <c r="M56" s="41">
        <f t="shared" si="8"/>
        <v>60</v>
      </c>
    </row>
    <row r="57" spans="1:13" x14ac:dyDescent="0.25">
      <c r="A57" s="42">
        <v>16</v>
      </c>
      <c r="B57" s="43" t="str">
        <f t="shared" si="7"/>
        <v>RYAN PATRICK KOMALA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25">
      <c r="A58" s="42">
        <v>17</v>
      </c>
      <c r="B58" s="43" t="str">
        <f t="shared" si="7"/>
        <v>SHEENY GLORY PAISELLAH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25">
      <c r="A59" s="42">
        <v>18</v>
      </c>
      <c r="B59" s="43" t="str">
        <f t="shared" si="7"/>
        <v xml:space="preserve">SHERLY VANESSA 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25">
      <c r="A60" s="42">
        <v>19</v>
      </c>
      <c r="B60" s="43" t="str">
        <f t="shared" si="7"/>
        <v>THALYA MELODY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25">
      <c r="A61" s="42">
        <v>20</v>
      </c>
      <c r="B61" s="43" t="str">
        <f t="shared" si="7"/>
        <v/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25">
      <c r="A62" s="42">
        <v>21</v>
      </c>
      <c r="B62" s="43" t="str">
        <f t="shared" si="7"/>
        <v/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25">
      <c r="A63" s="42">
        <v>22</v>
      </c>
      <c r="B63" s="43" t="str">
        <f t="shared" si="7"/>
        <v/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25">
      <c r="A64" s="42">
        <v>23</v>
      </c>
      <c r="B64" s="43" t="str">
        <f t="shared" si="7"/>
        <v/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25">
      <c r="A65" s="42">
        <v>24</v>
      </c>
      <c r="B65" s="43" t="str">
        <f t="shared" si="7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2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25">
      <c r="A70" s="64" t="s">
        <v>478</v>
      </c>
      <c r="B70" s="76" t="s">
        <v>487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BEN KRISTOFER BENEDICT</v>
      </c>
      <c r="C73" s="52">
        <v>75</v>
      </c>
      <c r="D73" s="52">
        <v>80</v>
      </c>
      <c r="E73" s="52"/>
      <c r="F73" s="52"/>
      <c r="G73" s="52"/>
      <c r="H73" s="52"/>
      <c r="I73" s="52"/>
      <c r="J73" s="52"/>
      <c r="K73" s="52"/>
      <c r="L73" s="52"/>
      <c r="M73" s="41">
        <f>IFERROR(ROUND(AVERAGE(C73:L73),2),"")</f>
        <v>77.5</v>
      </c>
    </row>
    <row r="74" spans="1:13" x14ac:dyDescent="0.25">
      <c r="A74" s="42">
        <v>2</v>
      </c>
      <c r="B74" s="43" t="str">
        <f t="shared" si="11"/>
        <v>DHARMA PARAMITHA DEWI TARA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25">
      <c r="A75" s="42">
        <v>3</v>
      </c>
      <c r="B75" s="43" t="str">
        <f t="shared" si="11"/>
        <v>FABIOLA BEATRICE FORDATKOSU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25">
      <c r="A76" s="42">
        <v>4</v>
      </c>
      <c r="B76" s="43" t="str">
        <f t="shared" si="11"/>
        <v>HANSEL BUDI KURNIAWAN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25">
      <c r="A77" s="42">
        <v>5</v>
      </c>
      <c r="B77" s="43" t="str">
        <f t="shared" si="11"/>
        <v>JAMES AUSTIN WIDJAYA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25">
      <c r="A78" s="42">
        <v>6</v>
      </c>
      <c r="B78" s="43" t="str">
        <f t="shared" si="11"/>
        <v>JASON KOSWARA</v>
      </c>
      <c r="C78" s="77">
        <v>70</v>
      </c>
      <c r="D78" s="52">
        <v>65</v>
      </c>
      <c r="E78" s="52"/>
      <c r="F78" s="52"/>
      <c r="G78" s="52"/>
      <c r="H78" s="52"/>
      <c r="I78" s="52"/>
      <c r="J78" s="52"/>
      <c r="K78" s="52"/>
      <c r="L78" s="52"/>
      <c r="M78" s="41">
        <f t="shared" si="12"/>
        <v>67.5</v>
      </c>
    </row>
    <row r="79" spans="1:13" x14ac:dyDescent="0.25">
      <c r="A79" s="42">
        <v>7</v>
      </c>
      <c r="B79" s="43" t="str">
        <f t="shared" si="11"/>
        <v>JEREMY DANIEL KEVIN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25">
      <c r="A80" s="42">
        <v>8</v>
      </c>
      <c r="B80" s="43" t="str">
        <f t="shared" si="11"/>
        <v>KELLY WIBAWA KARTADI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25">
      <c r="A81" s="42">
        <v>9</v>
      </c>
      <c r="B81" s="43" t="str">
        <f t="shared" si="11"/>
        <v>KENJI DUSTIN WANIBE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25">
      <c r="A82" s="42">
        <v>10</v>
      </c>
      <c r="B82" s="43" t="str">
        <f t="shared" si="11"/>
        <v>MARIA GRACIA ATHALIA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25">
      <c r="A83" s="42">
        <v>11</v>
      </c>
      <c r="B83" s="43" t="str">
        <f t="shared" si="11"/>
        <v>MARTHINA EMMANUEL CHANG</v>
      </c>
      <c r="C83" s="77">
        <v>85</v>
      </c>
      <c r="D83" s="52">
        <v>70</v>
      </c>
      <c r="E83" s="52"/>
      <c r="F83" s="52"/>
      <c r="G83" s="52"/>
      <c r="H83" s="52"/>
      <c r="I83" s="52"/>
      <c r="J83" s="52"/>
      <c r="K83" s="52"/>
      <c r="L83" s="52"/>
      <c r="M83" s="41">
        <f t="shared" si="12"/>
        <v>77.5</v>
      </c>
    </row>
    <row r="84" spans="1:13" x14ac:dyDescent="0.25">
      <c r="A84" s="42">
        <v>12</v>
      </c>
      <c r="B84" s="43" t="str">
        <f t="shared" si="11"/>
        <v>MICHAEL ETHAN SUHERMAN</v>
      </c>
      <c r="C84" s="77">
        <v>70</v>
      </c>
      <c r="D84" s="52">
        <v>30</v>
      </c>
      <c r="E84" s="52"/>
      <c r="F84" s="52"/>
      <c r="G84" s="52"/>
      <c r="H84" s="52"/>
      <c r="I84" s="52"/>
      <c r="J84" s="52"/>
      <c r="K84" s="52"/>
      <c r="L84" s="52"/>
      <c r="M84" s="41">
        <f t="shared" si="12"/>
        <v>50</v>
      </c>
    </row>
    <row r="85" spans="1:13" x14ac:dyDescent="0.25">
      <c r="A85" s="42">
        <v>13</v>
      </c>
      <c r="B85" s="43" t="str">
        <f t="shared" si="11"/>
        <v>OWEN OSBORN</v>
      </c>
      <c r="C85" s="77">
        <v>70</v>
      </c>
      <c r="D85" s="52">
        <v>65</v>
      </c>
      <c r="E85" s="52"/>
      <c r="F85" s="52"/>
      <c r="G85" s="52"/>
      <c r="H85" s="52"/>
      <c r="I85" s="52"/>
      <c r="J85" s="52"/>
      <c r="K85" s="52"/>
      <c r="L85" s="52"/>
      <c r="M85" s="41">
        <f t="shared" si="12"/>
        <v>67.5</v>
      </c>
    </row>
    <row r="86" spans="1:13" x14ac:dyDescent="0.25">
      <c r="A86" s="42">
        <v>14</v>
      </c>
      <c r="B86" s="43" t="str">
        <f t="shared" si="11"/>
        <v>PATRICK JETHRO HADIKUSUMA LIE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25">
      <c r="A87" s="42">
        <v>15</v>
      </c>
      <c r="B87" s="43" t="str">
        <f t="shared" si="11"/>
        <v>RAYLAND CHANDRA WIJAYA</v>
      </c>
      <c r="C87" s="77">
        <v>70</v>
      </c>
      <c r="D87" s="52">
        <v>70</v>
      </c>
      <c r="E87" s="52"/>
      <c r="F87" s="52"/>
      <c r="G87" s="52"/>
      <c r="H87" s="52"/>
      <c r="I87" s="52"/>
      <c r="J87" s="52"/>
      <c r="K87" s="52"/>
      <c r="L87" s="52"/>
      <c r="M87" s="41">
        <f t="shared" si="12"/>
        <v>70</v>
      </c>
    </row>
    <row r="88" spans="1:13" x14ac:dyDescent="0.25">
      <c r="A88" s="42">
        <v>16</v>
      </c>
      <c r="B88" s="43" t="str">
        <f t="shared" si="11"/>
        <v>RYAN PATRICK KOMALA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25">
      <c r="A89" s="42">
        <v>17</v>
      </c>
      <c r="B89" s="43" t="str">
        <f t="shared" si="11"/>
        <v>SHEENY GLORY PAISELLAH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25">
      <c r="A90" s="42">
        <v>18</v>
      </c>
      <c r="B90" s="43" t="str">
        <f t="shared" si="11"/>
        <v xml:space="preserve">SHERLY VANESSA 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25">
      <c r="A91" s="42">
        <v>19</v>
      </c>
      <c r="B91" s="43" t="str">
        <f t="shared" si="11"/>
        <v>THALYA MELODY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25">
      <c r="A92" s="42">
        <v>20</v>
      </c>
      <c r="B92" s="43" t="str">
        <f t="shared" si="11"/>
        <v/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25">
      <c r="A93" s="42">
        <v>21</v>
      </c>
      <c r="B93" s="43" t="str">
        <f t="shared" si="11"/>
        <v/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25">
      <c r="A94" s="42">
        <v>22</v>
      </c>
      <c r="B94" s="43" t="str">
        <f t="shared" si="11"/>
        <v/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1"/>
        <v/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1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BEN KRISTOFER BENEDICT</v>
      </c>
      <c r="C104" s="52">
        <v>0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0</v>
      </c>
    </row>
    <row r="105" spans="1:13" x14ac:dyDescent="0.25">
      <c r="A105" s="42">
        <v>2</v>
      </c>
      <c r="B105" s="43" t="str">
        <f t="shared" si="16"/>
        <v>DHARMA PARAMITHA DEWI TARA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25">
      <c r="A106" s="42">
        <v>3</v>
      </c>
      <c r="B106" s="43" t="str">
        <f t="shared" si="16"/>
        <v>FABIOLA BEATRICE FORDATKOSU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HANSEL BUDI KURNIAWAN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JAMES AUSTIN WIDJAYA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JASON KOSWARA</v>
      </c>
      <c r="C109" s="77">
        <v>0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17"/>
        <v>0</v>
      </c>
    </row>
    <row r="110" spans="1:13" x14ac:dyDescent="0.25">
      <c r="A110" s="42">
        <v>7</v>
      </c>
      <c r="B110" s="43" t="str">
        <f t="shared" si="16"/>
        <v>JEREMY DANIEL KEVIN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KELLY WIBAWA KARTADI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KENJI DUSTIN WANIBE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MARIA GRACIA ATHALIA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MARTHINA EMMANUEL CHANG</v>
      </c>
      <c r="C114" s="77">
        <v>0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>
        <f t="shared" si="17"/>
        <v>0</v>
      </c>
    </row>
    <row r="115" spans="1:13" x14ac:dyDescent="0.25">
      <c r="A115" s="42">
        <v>12</v>
      </c>
      <c r="B115" s="43" t="str">
        <f t="shared" si="16"/>
        <v>MICHAEL ETHAN SUHERMAN</v>
      </c>
      <c r="C115" s="77">
        <v>0</v>
      </c>
      <c r="D115" s="52"/>
      <c r="E115" s="52"/>
      <c r="F115" s="52"/>
      <c r="G115" s="52"/>
      <c r="H115" s="52"/>
      <c r="I115" s="52"/>
      <c r="J115" s="52"/>
      <c r="K115" s="52"/>
      <c r="L115" s="52"/>
      <c r="M115" s="41">
        <f t="shared" si="17"/>
        <v>0</v>
      </c>
    </row>
    <row r="116" spans="1:13" x14ac:dyDescent="0.25">
      <c r="A116" s="42">
        <v>13</v>
      </c>
      <c r="B116" s="43" t="str">
        <f t="shared" si="16"/>
        <v>OWEN OSBORN</v>
      </c>
      <c r="C116" s="77">
        <v>0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17"/>
        <v>0</v>
      </c>
    </row>
    <row r="117" spans="1:13" x14ac:dyDescent="0.25">
      <c r="A117" s="42">
        <v>14</v>
      </c>
      <c r="B117" s="43" t="str">
        <f t="shared" si="16"/>
        <v>PATRICK JETHRO HADIKUSUMA LIE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RAYLAND CHANDRA WIJAYA</v>
      </c>
      <c r="C118" s="77">
        <v>0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41">
        <f t="shared" si="17"/>
        <v>0</v>
      </c>
    </row>
    <row r="119" spans="1:13" x14ac:dyDescent="0.25">
      <c r="A119" s="42">
        <v>16</v>
      </c>
      <c r="B119" s="43" t="str">
        <f t="shared" si="16"/>
        <v>RYAN PATRICK KOMALA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SHEENY GLORY PAISELLAH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 xml:space="preserve">SHERLY VANESSA 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THALYA MELODY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25">
      <c r="A125" s="42">
        <v>22</v>
      </c>
      <c r="B125" s="43" t="str">
        <f t="shared" si="16"/>
        <v/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25">
      <c r="A126" s="42">
        <v>23</v>
      </c>
      <c r="B126" s="43" t="str">
        <f t="shared" si="16"/>
        <v/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25">
      <c r="A127" s="42">
        <v>24</v>
      </c>
      <c r="B127" s="43" t="str">
        <f t="shared" si="16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2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BEN KRISTOFER BENEDICT</v>
      </c>
      <c r="C135" s="52">
        <v>0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0</v>
      </c>
    </row>
    <row r="136" spans="1:13" x14ac:dyDescent="0.25">
      <c r="A136" s="42">
        <v>2</v>
      </c>
      <c r="B136" s="43" t="str">
        <f t="shared" si="20"/>
        <v>DHARMA PARAMITHA DEWI TARA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25">
      <c r="A137" s="42">
        <v>3</v>
      </c>
      <c r="B137" s="43" t="str">
        <f t="shared" si="20"/>
        <v>FABIOLA BEATRICE FORDATKOSU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25">
      <c r="A138" s="42">
        <v>4</v>
      </c>
      <c r="B138" s="43" t="str">
        <f t="shared" si="20"/>
        <v>HANSEL BUDI KURNIAWAN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25">
      <c r="A139" s="42">
        <v>5</v>
      </c>
      <c r="B139" s="43" t="str">
        <f t="shared" si="20"/>
        <v>JAMES AUSTIN WIDJAYA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25">
      <c r="A140" s="42">
        <v>6</v>
      </c>
      <c r="B140" s="43" t="str">
        <f t="shared" si="20"/>
        <v>JASON KOSWARA</v>
      </c>
      <c r="C140" s="77">
        <v>0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1"/>
        <v>0</v>
      </c>
    </row>
    <row r="141" spans="1:13" x14ac:dyDescent="0.25">
      <c r="A141" s="42">
        <v>7</v>
      </c>
      <c r="B141" s="43" t="str">
        <f t="shared" si="20"/>
        <v>JEREMY DANIEL KEVIN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25">
      <c r="A142" s="42">
        <v>8</v>
      </c>
      <c r="B142" s="43" t="str">
        <f t="shared" si="20"/>
        <v>KELLY WIBAWA KARTADI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25">
      <c r="A143" s="42">
        <v>9</v>
      </c>
      <c r="B143" s="43" t="str">
        <f t="shared" si="20"/>
        <v>KENJI DUSTIN WANIBE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25">
      <c r="A144" s="42">
        <v>10</v>
      </c>
      <c r="B144" s="43" t="str">
        <f t="shared" si="20"/>
        <v>MARIA GRACIA ATHALIA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25">
      <c r="A145" s="42">
        <v>11</v>
      </c>
      <c r="B145" s="43" t="str">
        <f t="shared" si="20"/>
        <v>MARTHINA EMMANUEL CHANG</v>
      </c>
      <c r="C145" s="77">
        <v>0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41">
        <f t="shared" si="21"/>
        <v>0</v>
      </c>
    </row>
    <row r="146" spans="1:13" x14ac:dyDescent="0.25">
      <c r="A146" s="42">
        <v>12</v>
      </c>
      <c r="B146" s="43" t="str">
        <f t="shared" si="20"/>
        <v>MICHAEL ETHAN SUHERMAN</v>
      </c>
      <c r="C146" s="77">
        <v>0</v>
      </c>
      <c r="D146" s="52"/>
      <c r="E146" s="52"/>
      <c r="F146" s="52"/>
      <c r="G146" s="52"/>
      <c r="H146" s="52"/>
      <c r="I146" s="52"/>
      <c r="J146" s="52"/>
      <c r="K146" s="52"/>
      <c r="L146" s="52"/>
      <c r="M146" s="41">
        <f t="shared" si="21"/>
        <v>0</v>
      </c>
    </row>
    <row r="147" spans="1:13" x14ac:dyDescent="0.25">
      <c r="A147" s="42">
        <v>13</v>
      </c>
      <c r="B147" s="43" t="str">
        <f t="shared" si="20"/>
        <v>OWEN OSBORN</v>
      </c>
      <c r="C147" s="77">
        <v>0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21"/>
        <v>0</v>
      </c>
    </row>
    <row r="148" spans="1:13" x14ac:dyDescent="0.25">
      <c r="A148" s="42">
        <v>14</v>
      </c>
      <c r="B148" s="43" t="str">
        <f t="shared" si="20"/>
        <v>PATRICK JETHRO HADIKUSUMA LIE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25">
      <c r="A149" s="42">
        <v>15</v>
      </c>
      <c r="B149" s="43" t="str">
        <f t="shared" si="20"/>
        <v>RAYLAND CHANDRA WIJAYA</v>
      </c>
      <c r="C149" s="77">
        <v>0</v>
      </c>
      <c r="D149" s="52"/>
      <c r="E149" s="52"/>
      <c r="F149" s="52"/>
      <c r="G149" s="52"/>
      <c r="H149" s="52"/>
      <c r="I149" s="52"/>
      <c r="J149" s="52"/>
      <c r="K149" s="52"/>
      <c r="L149" s="52"/>
      <c r="M149" s="41">
        <f t="shared" si="21"/>
        <v>0</v>
      </c>
    </row>
    <row r="150" spans="1:13" x14ac:dyDescent="0.25">
      <c r="A150" s="42">
        <v>16</v>
      </c>
      <c r="B150" s="43" t="str">
        <f t="shared" si="20"/>
        <v>RYAN PATRICK KOMALA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25">
      <c r="A151" s="42">
        <v>17</v>
      </c>
      <c r="B151" s="43" t="str">
        <f t="shared" si="20"/>
        <v>SHEENY GLORY PAISELLAH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25">
      <c r="A152" s="42">
        <v>18</v>
      </c>
      <c r="B152" s="43" t="str">
        <f t="shared" si="20"/>
        <v xml:space="preserve">SHERLY VANESSA 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25">
      <c r="A153" s="42">
        <v>19</v>
      </c>
      <c r="B153" s="43" t="str">
        <f t="shared" si="20"/>
        <v>THALYA MELODY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25">
      <c r="A154" s="42">
        <v>20</v>
      </c>
      <c r="B154" s="43" t="str">
        <f t="shared" si="20"/>
        <v/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25">
      <c r="A155" s="42">
        <v>21</v>
      </c>
      <c r="B155" s="43" t="str">
        <f t="shared" si="20"/>
        <v/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25">
      <c r="A156" s="42">
        <v>22</v>
      </c>
      <c r="B156" s="43" t="str">
        <f t="shared" si="20"/>
        <v/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25">
      <c r="A157" s="42">
        <v>23</v>
      </c>
      <c r="B157" s="43" t="str">
        <f t="shared" si="20"/>
        <v/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25">
      <c r="A158" s="42">
        <v>24</v>
      </c>
      <c r="B158" s="43" t="str">
        <f t="shared" si="20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2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BEN KRISTOFER BENEDICT</v>
      </c>
      <c r="C166" s="52">
        <v>0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0</v>
      </c>
    </row>
    <row r="167" spans="1:13" x14ac:dyDescent="0.25">
      <c r="A167" s="42">
        <v>2</v>
      </c>
      <c r="B167" s="43" t="str">
        <f t="shared" si="23"/>
        <v>DHARMA PARAMITHA DEWI TARA</v>
      </c>
      <c r="C167" s="77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25">
      <c r="A168" s="42">
        <v>3</v>
      </c>
      <c r="B168" s="43" t="str">
        <f t="shared" si="23"/>
        <v>FABIOLA BEATRICE FORDATKOSU</v>
      </c>
      <c r="C168" s="77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25">
      <c r="A169" s="42">
        <v>4</v>
      </c>
      <c r="B169" s="43" t="str">
        <f t="shared" si="23"/>
        <v>HANSEL BUDI KURNIAWAN</v>
      </c>
      <c r="C169" s="77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25">
      <c r="A170" s="42">
        <v>5</v>
      </c>
      <c r="B170" s="43" t="str">
        <f t="shared" si="23"/>
        <v>JAMES AUSTIN WIDJAYA</v>
      </c>
      <c r="C170" s="77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25">
      <c r="A171" s="42">
        <v>6</v>
      </c>
      <c r="B171" s="43" t="str">
        <f t="shared" si="23"/>
        <v>JASON KOSWARA</v>
      </c>
      <c r="C171" s="77">
        <v>0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4"/>
        <v>0</v>
      </c>
    </row>
    <row r="172" spans="1:13" x14ac:dyDescent="0.25">
      <c r="A172" s="42">
        <v>7</v>
      </c>
      <c r="B172" s="43" t="str">
        <f t="shared" si="23"/>
        <v>JEREMY DANIEL KEVIN</v>
      </c>
      <c r="C172" s="77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25">
      <c r="A173" s="42">
        <v>8</v>
      </c>
      <c r="B173" s="43" t="str">
        <f t="shared" si="23"/>
        <v>KELLY WIBAWA KARTADI</v>
      </c>
      <c r="C173" s="77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25">
      <c r="A174" s="42">
        <v>9</v>
      </c>
      <c r="B174" s="43" t="str">
        <f t="shared" si="23"/>
        <v>KENJI DUSTIN WANIBE</v>
      </c>
      <c r="C174" s="77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25">
      <c r="A175" s="42">
        <v>10</v>
      </c>
      <c r="B175" s="43" t="str">
        <f t="shared" si="23"/>
        <v>MARIA GRACIA ATHALIA</v>
      </c>
      <c r="C175" s="77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25">
      <c r="A176" s="42">
        <v>11</v>
      </c>
      <c r="B176" s="43" t="str">
        <f t="shared" si="23"/>
        <v>MARTHINA EMMANUEL CHANG</v>
      </c>
      <c r="C176" s="77">
        <v>0</v>
      </c>
      <c r="D176" s="52"/>
      <c r="E176" s="52"/>
      <c r="F176" s="52"/>
      <c r="G176" s="52"/>
      <c r="H176" s="52"/>
      <c r="I176" s="52"/>
      <c r="J176" s="52"/>
      <c r="K176" s="52"/>
      <c r="L176" s="52"/>
      <c r="M176" s="41">
        <f t="shared" si="24"/>
        <v>0</v>
      </c>
    </row>
    <row r="177" spans="1:13" x14ac:dyDescent="0.25">
      <c r="A177" s="42">
        <v>12</v>
      </c>
      <c r="B177" s="43" t="str">
        <f t="shared" si="23"/>
        <v>MICHAEL ETHAN SUHERMAN</v>
      </c>
      <c r="C177" s="77">
        <v>0</v>
      </c>
      <c r="D177" s="52"/>
      <c r="E177" s="52"/>
      <c r="F177" s="52"/>
      <c r="G177" s="52"/>
      <c r="H177" s="52"/>
      <c r="I177" s="52"/>
      <c r="J177" s="52"/>
      <c r="K177" s="52"/>
      <c r="L177" s="52"/>
      <c r="M177" s="41">
        <f t="shared" si="24"/>
        <v>0</v>
      </c>
    </row>
    <row r="178" spans="1:13" x14ac:dyDescent="0.25">
      <c r="A178" s="42">
        <v>13</v>
      </c>
      <c r="B178" s="43" t="str">
        <f t="shared" si="23"/>
        <v>OWEN OSBORN</v>
      </c>
      <c r="C178" s="77">
        <v>0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24"/>
        <v>0</v>
      </c>
    </row>
    <row r="179" spans="1:13" x14ac:dyDescent="0.25">
      <c r="A179" s="42">
        <v>14</v>
      </c>
      <c r="B179" s="43" t="str">
        <f t="shared" si="23"/>
        <v>PATRICK JETHRO HADIKUSUMA LIE</v>
      </c>
      <c r="C179" s="77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25">
      <c r="A180" s="42">
        <v>15</v>
      </c>
      <c r="B180" s="43" t="str">
        <f t="shared" si="23"/>
        <v>RAYLAND CHANDRA WIJAYA</v>
      </c>
      <c r="C180" s="77">
        <v>0</v>
      </c>
      <c r="D180" s="52"/>
      <c r="E180" s="52"/>
      <c r="F180" s="52"/>
      <c r="G180" s="52"/>
      <c r="H180" s="52"/>
      <c r="I180" s="52"/>
      <c r="J180" s="52"/>
      <c r="K180" s="52"/>
      <c r="L180" s="52"/>
      <c r="M180" s="41">
        <f t="shared" si="24"/>
        <v>0</v>
      </c>
    </row>
    <row r="181" spans="1:13" x14ac:dyDescent="0.25">
      <c r="A181" s="42">
        <v>16</v>
      </c>
      <c r="B181" s="43" t="str">
        <f t="shared" si="23"/>
        <v>RYAN PATRICK KOMALA</v>
      </c>
      <c r="C181" s="77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25">
      <c r="A182" s="42">
        <v>17</v>
      </c>
      <c r="B182" s="43" t="str">
        <f t="shared" si="23"/>
        <v>SHEENY GLORY PAISELLAH</v>
      </c>
      <c r="C182" s="77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25">
      <c r="A183" s="42">
        <v>18</v>
      </c>
      <c r="B183" s="43" t="str">
        <f t="shared" si="23"/>
        <v xml:space="preserve">SHERLY VANESSA </v>
      </c>
      <c r="C183" s="77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25">
      <c r="A184" s="42">
        <v>19</v>
      </c>
      <c r="B184" s="43" t="str">
        <f t="shared" si="23"/>
        <v>THALYA MELODY</v>
      </c>
      <c r="C184" s="77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25">
      <c r="A185" s="42">
        <v>20</v>
      </c>
      <c r="B185" s="43" t="str">
        <f t="shared" si="23"/>
        <v/>
      </c>
      <c r="C185" s="77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25">
      <c r="A186" s="42">
        <v>21</v>
      </c>
      <c r="B186" s="43" t="str">
        <f t="shared" si="23"/>
        <v/>
      </c>
      <c r="C186" s="77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25">
      <c r="A187" s="42">
        <v>22</v>
      </c>
      <c r="B187" s="43" t="str">
        <f t="shared" si="23"/>
        <v/>
      </c>
      <c r="C187" s="77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25">
      <c r="A188" s="42">
        <v>23</v>
      </c>
      <c r="B188" s="43" t="str">
        <f t="shared" si="23"/>
        <v/>
      </c>
      <c r="C188" s="77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25">
      <c r="A189" s="42">
        <v>24</v>
      </c>
      <c r="B189" s="43" t="str">
        <f t="shared" si="23"/>
        <v/>
      </c>
      <c r="C189" s="77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2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BEN KRISTOFER BENEDICT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DHARMA PARAMITHA DEWI TARA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FABIOLA BEATRICE FORDATKOSU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HANSEL BUDI KURNIAWAN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JAMES AUSTIN WIDJAYA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JASON KOSWARA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JEREMY DANIEL KEVIN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KELLY WIBAWA KARTADI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KENJI DUSTIN WANIBE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MARIA GRACIA ATHALIA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MARTHINA EMMANUEL CHANG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MICHAEL ETHAN SUHERMAN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OWEN OSBORN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RAYLAND CHANDRA WIJAYA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RYAN PATRICK KOMALA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SHEENY GLORY PAISELLAH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THALYA MELODY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BEN KRISTOFER BENEDICT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DHARMA PARAMITHA DEWI TARA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FABIOLA BEATRICE FORDATKOSU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HANSEL BUDI KURNIAWAN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JAMES AUSTIN WIDJAYA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JASON KOSWARA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JEREMY DANIEL KEVIN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KELLY WIBAWA KARTADI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KENJI DUSTIN WANIBE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MARIA GRACIA ATHALIA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MARTHINA EMMANUEL CHANG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MICHAEL ETHAN SUHERMAN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OWEN OSBORN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RAYLAND CHANDRA WIJAYA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RYAN PATRICK KOMALA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SHEENY GLORY PAISELLAH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THALYA MELODY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BEN KRISTOFER BENEDICT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BEN KRISTOFER BENEDICT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DHARMA PARAMITHA DEWI TARA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FABIOLA BEATRICE FORDATKOSU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HANSEL BUDI KURNIAWAN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JAMES AUSTIN WIDJAYA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JASON KOSWARA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JEREMY DANIEL KEVIN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KELLY WIBAWA KARTADI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KENJI DUSTIN WANIBE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MARIA GRACIA ATHALIA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MARTHINA EMMANUEL CHANG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MICHAEL ETHAN SUHERMAN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OWEN OSBORN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RAYLAND CHANDRA WIJAYA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RYAN PATRICK KOMALA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SHEENY GLORY PAISELLAH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THALYA MELODY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FABIOLA BEATRICE FORDATKOSU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8.4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(Gitar)</v>
      </c>
      <c r="E6" s="40"/>
    </row>
    <row r="7" spans="1:8" x14ac:dyDescent="0.25">
      <c r="A7" s="40" t="s">
        <v>3</v>
      </c>
      <c r="B7" s="50" t="str">
        <f>": "&amp;Input!D15</f>
        <v>: John E. Karouw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BEN KRISTOFER BENEDICT</v>
      </c>
      <c r="C10" s="42">
        <f>'Term 1'!M11</f>
        <v>78.5</v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DHARMA PARAMITHA DEWI TARA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FABIOLA BEATRICE FORDATKOSU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HANSEL BUDI KURNIAWAN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JAMES AUSTIN WIDJAYA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JASON KOSWARA</v>
      </c>
      <c r="C15" s="42">
        <f>'Term 1'!M16</f>
        <v>52.5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JEREMY DANIEL KEVIN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KELLY WIBAWA KARTADI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KENJI DUSTIN WANIBE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MARIA GRACIA ATHALIA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MARTHINA EMMANUEL CHANG</v>
      </c>
      <c r="C20" s="42">
        <f>'Term 1'!M21</f>
        <v>72.5</v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MICHAEL ETHAN SUHERMAN</v>
      </c>
      <c r="C21" s="42">
        <f>'Term 1'!M22</f>
        <v>42</v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OWEN OSBORN</v>
      </c>
      <c r="C22" s="42">
        <f>'Term 1'!M23</f>
        <v>66.5</v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PATRICK JETHRO HADIKUSUMA LIE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RAYLAND CHANDRA WIJAYA</v>
      </c>
      <c r="C24" s="42">
        <f>'Term 1'!M25</f>
        <v>66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RYAN PATRICK KOMALA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SHEENY GLORY PAISELLAH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 xml:space="preserve">SHERLY VANESSA 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THALYA MELODY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43376.531718634258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John E. Karouw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2018-10-03T05:45:55Z</dcterms:modified>
</cp:coreProperties>
</file>