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15" windowHeight="7620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 s="1"/>
  <c r="B98" i="3" s="1"/>
  <c r="M190" i="3"/>
  <c r="B49" i="6"/>
  <c r="B35" i="3" s="1"/>
  <c r="M189" i="3"/>
  <c r="B48" i="6"/>
  <c r="B34" i="3" s="1"/>
  <c r="B96" i="3" s="1"/>
  <c r="M188" i="3"/>
  <c r="B47" i="6"/>
  <c r="B33" i="3" s="1"/>
  <c r="B188" i="3" s="1"/>
  <c r="M187" i="3"/>
  <c r="B46" i="6"/>
  <c r="B32" i="3" s="1"/>
  <c r="B94" i="3" s="1"/>
  <c r="M186" i="3"/>
  <c r="B45" i="6"/>
  <c r="B31" i="3" s="1"/>
  <c r="B155" i="3" s="1"/>
  <c r="M185" i="3"/>
  <c r="B44" i="6"/>
  <c r="B30" i="3" s="1"/>
  <c r="B92" i="3" s="1"/>
  <c r="M184" i="3"/>
  <c r="B43" i="6"/>
  <c r="B29" i="3" s="1"/>
  <c r="B184" i="3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B88" i="3" s="1"/>
  <c r="M180" i="3"/>
  <c r="B39" i="6"/>
  <c r="B25" i="3" s="1"/>
  <c r="B180" i="3" s="1"/>
  <c r="M179" i="3"/>
  <c r="B38" i="6"/>
  <c r="B24" i="3" s="1"/>
  <c r="B86" i="3" s="1"/>
  <c r="M178" i="3"/>
  <c r="B37" i="6"/>
  <c r="B23" i="3" s="1"/>
  <c r="B147" i="3" s="1"/>
  <c r="M177" i="3"/>
  <c r="B36" i="6"/>
  <c r="B22" i="3" s="1"/>
  <c r="B84" i="3" s="1"/>
  <c r="M176" i="3"/>
  <c r="B35" i="6"/>
  <c r="B21" i="3" s="1"/>
  <c r="B176" i="3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B80" i="3" s="1"/>
  <c r="M172" i="3"/>
  <c r="B31" i="6"/>
  <c r="B17" i="4" s="1"/>
  <c r="B172" i="4" s="1"/>
  <c r="M171" i="3"/>
  <c r="B30" i="6"/>
  <c r="B16" i="2" s="1"/>
  <c r="B171" i="2" s="1"/>
  <c r="M170" i="3"/>
  <c r="B29" i="6"/>
  <c r="B15" i="4" s="1"/>
  <c r="M169" i="3"/>
  <c r="B28" i="6"/>
  <c r="M168" i="3"/>
  <c r="B27" i="6"/>
  <c r="B13" i="3" s="1"/>
  <c r="B168" i="3" s="1"/>
  <c r="M167" i="3"/>
  <c r="B26" i="6"/>
  <c r="B12" i="3" s="1"/>
  <c r="B167" i="3" s="1"/>
  <c r="M166" i="3"/>
  <c r="B25" i="6"/>
  <c r="B11" i="3" s="1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 s="1"/>
  <c r="M175" i="1"/>
  <c r="G20" i="1"/>
  <c r="M174" i="1"/>
  <c r="G19" i="1" s="1"/>
  <c r="M173" i="1"/>
  <c r="G18" i="1"/>
  <c r="M172" i="1"/>
  <c r="G17" i="1" s="1"/>
  <c r="M171" i="1"/>
  <c r="G16" i="1"/>
  <c r="M170" i="1"/>
  <c r="G15" i="1" s="1"/>
  <c r="M169" i="1"/>
  <c r="G14" i="1"/>
  <c r="M168" i="1"/>
  <c r="G13" i="1" s="1"/>
  <c r="M167" i="1"/>
  <c r="G12" i="1"/>
  <c r="M166" i="1"/>
  <c r="G11" i="1" s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 s="1"/>
  <c r="M145" i="1"/>
  <c r="F21" i="1"/>
  <c r="M144" i="1"/>
  <c r="F20" i="1" s="1"/>
  <c r="M143" i="1"/>
  <c r="F19" i="1"/>
  <c r="M142" i="1"/>
  <c r="F18" i="1" s="1"/>
  <c r="M141" i="1"/>
  <c r="F17" i="1"/>
  <c r="M140" i="1"/>
  <c r="F16" i="1" s="1"/>
  <c r="M139" i="1"/>
  <c r="F15" i="1"/>
  <c r="M138" i="1"/>
  <c r="F14" i="1" s="1"/>
  <c r="M137" i="1"/>
  <c r="F13" i="1"/>
  <c r="M136" i="1"/>
  <c r="F12" i="1" s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 s="1"/>
  <c r="M123" i="1"/>
  <c r="E30" i="1"/>
  <c r="M122" i="1"/>
  <c r="E29" i="1"/>
  <c r="M121" i="1"/>
  <c r="E28" i="1"/>
  <c r="M120" i="1"/>
  <c r="E27" i="1"/>
  <c r="M119" i="1"/>
  <c r="E26" i="1"/>
  <c r="M118" i="1"/>
  <c r="E25" i="1"/>
  <c r="M25" i="1" s="1"/>
  <c r="C24" i="5" s="1"/>
  <c r="M117" i="1"/>
  <c r="E24" i="1" s="1"/>
  <c r="M24" i="1" s="1"/>
  <c r="C23" i="5" s="1"/>
  <c r="M116" i="1"/>
  <c r="E23" i="1"/>
  <c r="M115" i="1"/>
  <c r="E22" i="1" s="1"/>
  <c r="M114" i="1"/>
  <c r="E21" i="1"/>
  <c r="M113" i="1"/>
  <c r="E20" i="1" s="1"/>
  <c r="M112" i="1"/>
  <c r="E19" i="1"/>
  <c r="M111" i="1"/>
  <c r="E18" i="1" s="1"/>
  <c r="M110" i="1"/>
  <c r="E17" i="1"/>
  <c r="M109" i="1"/>
  <c r="E16" i="1" s="1"/>
  <c r="M108" i="1"/>
  <c r="E15" i="1"/>
  <c r="M107" i="1"/>
  <c r="E14" i="1" s="1"/>
  <c r="M106" i="1"/>
  <c r="E13" i="1"/>
  <c r="M105" i="1"/>
  <c r="E12" i="1" s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 s="1"/>
  <c r="M83" i="1"/>
  <c r="D21" i="1" s="1"/>
  <c r="M82" i="1"/>
  <c r="D20" i="1" s="1"/>
  <c r="M81" i="1"/>
  <c r="D19" i="1" s="1"/>
  <c r="M80" i="1"/>
  <c r="D18" i="1" s="1"/>
  <c r="M79" i="1"/>
  <c r="D17" i="1" s="1"/>
  <c r="M78" i="1"/>
  <c r="D16" i="1" s="1"/>
  <c r="M77" i="1"/>
  <c r="D15" i="1" s="1"/>
  <c r="M76" i="1"/>
  <c r="D14" i="1" s="1"/>
  <c r="M75" i="1"/>
  <c r="D13" i="1" s="1"/>
  <c r="M74" i="1"/>
  <c r="D12" i="1" s="1"/>
  <c r="M73" i="1"/>
  <c r="D11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 s="1"/>
  <c r="M11" i="4"/>
  <c r="M30" i="4"/>
  <c r="D33" i="5"/>
  <c r="M20" i="4"/>
  <c r="M13" i="4"/>
  <c r="F12" i="5"/>
  <c r="M31" i="2"/>
  <c r="D30" i="5"/>
  <c r="G30" i="5" s="1"/>
  <c r="H30" i="5" s="1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31" i="1"/>
  <c r="C30" i="5"/>
  <c r="M32" i="1"/>
  <c r="C31" i="5" s="1"/>
  <c r="G31" i="5" s="1"/>
  <c r="H31" i="5" s="1"/>
  <c r="M12" i="2"/>
  <c r="D11" i="5" s="1"/>
  <c r="M16" i="2"/>
  <c r="D15" i="5"/>
  <c r="M20" i="2"/>
  <c r="D19" i="5" s="1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 s="1"/>
  <c r="M23" i="2"/>
  <c r="D22" i="5"/>
  <c r="M28" i="1"/>
  <c r="C27" i="5" s="1"/>
  <c r="M25" i="2"/>
  <c r="D24" i="5"/>
  <c r="M22" i="2"/>
  <c r="D21" i="5" s="1"/>
  <c r="M24" i="2"/>
  <c r="D23" i="5"/>
  <c r="M13" i="2"/>
  <c r="D12" i="5" s="1"/>
  <c r="M17" i="2"/>
  <c r="D16" i="5"/>
  <c r="M21" i="2"/>
  <c r="D20" i="5" s="1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 s="1"/>
  <c r="G26" i="5" s="1"/>
  <c r="H26" i="5" s="1"/>
  <c r="M23" i="1"/>
  <c r="C22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 s="1"/>
  <c r="H28" i="5" s="1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 s="1"/>
  <c r="N25" i="6"/>
  <c r="N26" i="6"/>
  <c r="N27" i="6"/>
  <c r="N28" i="6"/>
  <c r="N29" i="6"/>
  <c r="N30" i="6"/>
  <c r="N31" i="6"/>
  <c r="N32" i="6"/>
  <c r="N33" i="6"/>
  <c r="N34" i="6"/>
  <c r="N35" i="6"/>
  <c r="N24" i="6"/>
  <c r="G23" i="5" l="1"/>
  <c r="H23" i="5" s="1"/>
  <c r="G29" i="5"/>
  <c r="H29" i="5" s="1"/>
  <c r="G22" i="5"/>
  <c r="H22" i="5" s="1"/>
  <c r="G24" i="5"/>
  <c r="H24" i="5" s="1"/>
  <c r="G33" i="5"/>
  <c r="H33" i="5" s="1"/>
  <c r="G25" i="5"/>
  <c r="H25" i="5" s="1"/>
  <c r="G34" i="5"/>
  <c r="H34" i="5" s="1"/>
  <c r="G27" i="5"/>
  <c r="H27" i="5" s="1"/>
  <c r="B27" i="5"/>
  <c r="M15" i="1"/>
  <c r="C14" i="5" s="1"/>
  <c r="G14" i="5" s="1"/>
  <c r="H14" i="5" s="1"/>
  <c r="M19" i="1"/>
  <c r="C18" i="5" s="1"/>
  <c r="G18" i="5" s="1"/>
  <c r="H18" i="5" s="1"/>
  <c r="M11" i="1"/>
  <c r="C10" i="5" s="1"/>
  <c r="G10" i="5" s="1"/>
  <c r="H10" i="5" s="1"/>
  <c r="M17" i="1"/>
  <c r="C16" i="5" s="1"/>
  <c r="G16" i="5" s="1"/>
  <c r="H16" i="5" s="1"/>
  <c r="M14" i="1"/>
  <c r="C13" i="5" s="1"/>
  <c r="G13" i="5" s="1"/>
  <c r="H13" i="5" s="1"/>
  <c r="M22" i="1"/>
  <c r="C21" i="5" s="1"/>
  <c r="G21" i="5" s="1"/>
  <c r="H21" i="5" s="1"/>
  <c r="M12" i="1"/>
  <c r="C11" i="5" s="1"/>
  <c r="G11" i="5" s="1"/>
  <c r="H11" i="5" s="1"/>
  <c r="M20" i="1"/>
  <c r="C19" i="5" s="1"/>
  <c r="G19" i="5" s="1"/>
  <c r="H19" i="5" s="1"/>
  <c r="M16" i="1"/>
  <c r="C15" i="5" s="1"/>
  <c r="G15" i="5" s="1"/>
  <c r="H15" i="5" s="1"/>
  <c r="M13" i="1"/>
  <c r="C12" i="5" s="1"/>
  <c r="G12" i="5" s="1"/>
  <c r="H12" i="5" s="1"/>
  <c r="M18" i="1"/>
  <c r="C17" i="5" s="1"/>
  <c r="G17" i="5" s="1"/>
  <c r="H17" i="5" s="1"/>
  <c r="M21" i="1"/>
  <c r="C20" i="5" s="1"/>
  <c r="G20" i="5" s="1"/>
  <c r="H20" i="5" s="1"/>
  <c r="B28" i="1"/>
  <c r="B59" i="1" s="1"/>
  <c r="B29" i="5"/>
  <c r="B35" i="5"/>
  <c r="B123" i="3"/>
  <c r="B19" i="5"/>
  <c r="B22" i="1"/>
  <c r="B177" i="1" s="1"/>
  <c r="B36" i="1"/>
  <c r="B191" i="1" s="1"/>
  <c r="B129" i="3"/>
  <c r="B30" i="1"/>
  <c r="B185" i="1" s="1"/>
  <c r="B23" i="5"/>
  <c r="B24" i="1"/>
  <c r="B117" i="1" s="1"/>
  <c r="B34" i="1"/>
  <c r="B65" i="1" s="1"/>
  <c r="B17" i="5"/>
  <c r="B36" i="2"/>
  <c r="B191" i="2" s="1"/>
  <c r="B26" i="5"/>
  <c r="B34" i="2"/>
  <c r="B189" i="2" s="1"/>
  <c r="B34" i="4"/>
  <c r="B65" i="4" s="1"/>
  <c r="B20" i="4"/>
  <c r="B113" i="4" s="1"/>
  <c r="B67" i="3"/>
  <c r="B30" i="4"/>
  <c r="B123" i="4" s="1"/>
  <c r="B61" i="3"/>
  <c r="B113" i="3"/>
  <c r="B20" i="1"/>
  <c r="B82" i="1" s="1"/>
  <c r="B28" i="2"/>
  <c r="B183" i="2" s="1"/>
  <c r="B32" i="4"/>
  <c r="B187" i="4" s="1"/>
  <c r="B51" i="3"/>
  <c r="B121" i="3"/>
  <c r="B23" i="4"/>
  <c r="B147" i="4" s="1"/>
  <c r="B18" i="2"/>
  <c r="B173" i="2" s="1"/>
  <c r="B20" i="2"/>
  <c r="B175" i="2" s="1"/>
  <c r="B30" i="2"/>
  <c r="B185" i="2" s="1"/>
  <c r="B36" i="4"/>
  <c r="B191" i="4" s="1"/>
  <c r="B144" i="3"/>
  <c r="B31" i="1"/>
  <c r="B62" i="1" s="1"/>
  <c r="B152" i="3"/>
  <c r="B33" i="2"/>
  <c r="B188" i="2" s="1"/>
  <c r="B63" i="4"/>
  <c r="B18" i="4"/>
  <c r="B80" i="4" s="1"/>
  <c r="B55" i="3"/>
  <c r="B117" i="3"/>
  <c r="B173" i="3"/>
  <c r="B142" i="1"/>
  <c r="B32" i="5"/>
  <c r="B31" i="2"/>
  <c r="B155" i="2" s="1"/>
  <c r="B49" i="1"/>
  <c r="B29" i="1"/>
  <c r="B184" i="1" s="1"/>
  <c r="B13" i="1"/>
  <c r="B75" i="1" s="1"/>
  <c r="B33" i="1"/>
  <c r="B126" i="1" s="1"/>
  <c r="B30" i="5"/>
  <c r="B31" i="4"/>
  <c r="B124" i="4" s="1"/>
  <c r="B33" i="4"/>
  <c r="B188" i="4" s="1"/>
  <c r="B95" i="3"/>
  <c r="B157" i="3"/>
  <c r="B17" i="1"/>
  <c r="B172" i="1" s="1"/>
  <c r="B11" i="2"/>
  <c r="B104" i="2" s="1"/>
  <c r="B93" i="3"/>
  <c r="B20" i="5"/>
  <c r="B22" i="5"/>
  <c r="B24" i="2"/>
  <c r="B179" i="2" s="1"/>
  <c r="B24" i="4"/>
  <c r="B55" i="4" s="1"/>
  <c r="B83" i="3"/>
  <c r="B148" i="3"/>
  <c r="B179" i="3"/>
  <c r="B15" i="5"/>
  <c r="B12" i="5"/>
  <c r="B23" i="1"/>
  <c r="B75" i="3"/>
  <c r="B85" i="3"/>
  <c r="B145" i="3"/>
  <c r="B16" i="5"/>
  <c r="B80" i="1"/>
  <c r="B21" i="1"/>
  <c r="B83" i="1" s="1"/>
  <c r="B16" i="1"/>
  <c r="B78" i="1" s="1"/>
  <c r="B13" i="2"/>
  <c r="B44" i="2" s="1"/>
  <c r="B21" i="2"/>
  <c r="B176" i="2" s="1"/>
  <c r="B23" i="2"/>
  <c r="B85" i="2" s="1"/>
  <c r="B137" i="3"/>
  <c r="B27" i="1"/>
  <c r="B89" i="1" s="1"/>
  <c r="B25" i="1"/>
  <c r="B87" i="1" s="1"/>
  <c r="B25" i="2"/>
  <c r="B118" i="2" s="1"/>
  <c r="B27" i="2"/>
  <c r="B27" i="4"/>
  <c r="B89" i="4" s="1"/>
  <c r="B115" i="3"/>
  <c r="B24" i="5"/>
  <c r="B111" i="1"/>
  <c r="B21" i="5"/>
  <c r="B19" i="1"/>
  <c r="B112" i="1" s="1"/>
  <c r="B12" i="2"/>
  <c r="B167" i="2" s="1"/>
  <c r="B22" i="2"/>
  <c r="B21" i="4"/>
  <c r="B176" i="4" s="1"/>
  <c r="B25" i="4"/>
  <c r="B149" i="4" s="1"/>
  <c r="B87" i="3"/>
  <c r="B183" i="3"/>
  <c r="B149" i="3"/>
  <c r="B177" i="3"/>
  <c r="B28" i="5"/>
  <c r="B32" i="1"/>
  <c r="B187" i="1" s="1"/>
  <c r="B35" i="1"/>
  <c r="B66" i="1" s="1"/>
  <c r="B35" i="2"/>
  <c r="B48" i="4"/>
  <c r="B12" i="4"/>
  <c r="B43" i="4" s="1"/>
  <c r="B63" i="3"/>
  <c r="B189" i="3"/>
  <c r="B25" i="5"/>
  <c r="B11" i="5"/>
  <c r="B18" i="5"/>
  <c r="B34" i="5"/>
  <c r="B32" i="2"/>
  <c r="B187" i="2" s="1"/>
  <c r="B79" i="4"/>
  <c r="B22" i="4"/>
  <c r="B177" i="4" s="1"/>
  <c r="B29" i="4"/>
  <c r="B91" i="3"/>
  <c r="B153" i="3"/>
  <c r="B156" i="3"/>
  <c r="B175" i="3"/>
  <c r="B185" i="3"/>
  <c r="B191" i="3"/>
  <c r="B26" i="1"/>
  <c r="B12" i="1"/>
  <c r="B74" i="1" s="1"/>
  <c r="B31" i="5"/>
  <c r="B19" i="2"/>
  <c r="B81" i="2" s="1"/>
  <c r="B26" i="2"/>
  <c r="B150" i="2" s="1"/>
  <c r="B29" i="2"/>
  <c r="B184" i="2" s="1"/>
  <c r="B26" i="4"/>
  <c r="B150" i="4" s="1"/>
  <c r="B28" i="4"/>
  <c r="B121" i="4" s="1"/>
  <c r="B35" i="4"/>
  <c r="B128" i="4" s="1"/>
  <c r="B53" i="3"/>
  <c r="B59" i="3"/>
  <c r="B125" i="3"/>
  <c r="B181" i="3"/>
  <c r="B187" i="3"/>
  <c r="B128" i="3"/>
  <c r="B66" i="3"/>
  <c r="B159" i="3"/>
  <c r="B14" i="3"/>
  <c r="B14" i="4"/>
  <c r="B107" i="4" s="1"/>
  <c r="B10" i="5"/>
  <c r="B14" i="5"/>
  <c r="B11" i="4"/>
  <c r="B104" i="4" s="1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 s="1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 s="1"/>
  <c r="B11" i="1"/>
  <c r="B104" i="1" s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 s="1"/>
  <c r="B73" i="3"/>
  <c r="B170" i="4"/>
  <c r="B139" i="4"/>
  <c r="B108" i="4"/>
  <c r="B77" i="4"/>
  <c r="B46" i="4"/>
  <c r="B104" i="3"/>
  <c r="B140" i="2"/>
  <c r="B109" i="2"/>
  <c r="B78" i="2"/>
  <c r="B47" i="2"/>
  <c r="B42" i="3"/>
  <c r="B136" i="3"/>
  <c r="B105" i="3"/>
  <c r="B74" i="3"/>
  <c r="B43" i="3"/>
  <c r="B152" i="1" l="1"/>
  <c r="B90" i="1"/>
  <c r="B183" i="1"/>
  <c r="B160" i="1"/>
  <c r="B67" i="1"/>
  <c r="B154" i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<sst xmlns="http://schemas.openxmlformats.org/spreadsheetml/2006/main" count="291" uniqueCount="183">
  <si>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</si>
  <si>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</si>
  <si>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</si>
  <si>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</si>
  <si>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</si>
  <si>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</si>
  <si>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</si>
  <si>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</si>
  <si>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</si>
  <si>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</si>
  <si>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</si>
  <si>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</si>
  <si>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</si>
  <si>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</si>
  <si>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</si>
  <si>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</si>
  <si>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</si>
  <si>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</si>
  <si>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</si>
  <si>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</si>
  <si>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</si>
  <si>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</si>
  <si>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</si>
  <si>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</si>
  <si>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</si>
  <si>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</si>
  <si>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</si>
  <si>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</si>
  <si>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</si>
  <si>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</si>
  <si>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</si>
  <si>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</si>
  <si>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</si>
  <si>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</si>
  <si>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</si>
  <si>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</si>
  <si>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</si>
  <si>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</si>
  <si>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</si>
  <si>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</si>
  <si>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</si>
  <si>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</si>
  <si>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</si>
  <si>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</si>
  <si>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</si>
  <si>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</si>
  <si>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</si>
  <si>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</si>
  <si>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</si>
  <si>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</si>
  <si>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</si>
  <si>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</si>
  <si>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</si>
  <si>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</si>
  <si>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</si>
  <si>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</si>
  <si>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</si>
  <si>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</si>
  <si>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</si>
  <si>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</si>
  <si>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</si>
  <si>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</si>
  <si>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</si>
  <si>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</si>
  <si>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</si>
  <si>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</si>
  <si>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</si>
  <si>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</si>
  <si>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</si>
  <si>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</si>
  <si>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</si>
  <si>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</si>
  <si>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</si>
  <si>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</si>
  <si>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</si>
  <si>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</si>
  <si>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</si>
  <si>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</si>
  <si>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</si>
  <si>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</si>
  <si>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</si>
  <si>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</si>
  <si>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</si>
  <si>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</si>
  <si>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</si>
  <si>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</si>
  <si>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</si>
  <si>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</si>
  <si>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</si>
  <si>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</si>
  <si>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</si>
  <si>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</si>
  <si>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</si>
  <si>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</si>
  <si>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</si>
  <si>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</si>
  <si>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</si>
  <si>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</si>
  <si>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</si>
  <si>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</si>
  <si>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</si>
  <si>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</si>
  <si>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</si>
  <si>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</si>
  <si>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</si>
  <si>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</si>
  <si>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</si>
  <si>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</si>
  <si>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</si>
  <si>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</si>
  <si>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</si>
  <si>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</si>
  <si>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</si>
  <si>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</si>
  <si>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</si>
  <si>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</si>
  <si>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</si>
  <si>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</si>
  <si>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</si>
  <si>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</si>
  <si>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</si>
  <si>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</si>
  <si>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</si>
  <si>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</si>
  <si>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</si>
  <si>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</si>
  <si>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</si>
  <si>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</si>
  <si>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</si>
  <si>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</si>
  <si>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</si>
  <si>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</si>
  <si>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</si>
  <si>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</si>
  <si>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</si>
  <si>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</si>
  <si>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</si>
  <si>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</si>
  <si>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</si>
  <si>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</si>
  <si>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</si>
  <si>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</si>
  <si>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</si>
  <si>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</si>
  <si>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</si>
  <si>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</si>
  <si>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</si>
  <si>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</si>
  <si>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</si>
  <si>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</si>
  <si>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</si>
  <si>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</si>
  <si>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</si>
  <si>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</si>
  <si>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</si>
  <si>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</si>
  <si>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</si>
  <si>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</si>
  <si>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</si>
  <si>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</si>
  <si>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</si>
  <si>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</si>
  <si>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</si>
  <si>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</si>
  <si>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</si>
  <si>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</si>
  <si>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</si>
  <si>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</si>
  <si>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</si>
  <si>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</si>
  <si>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</si>
  <si>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</si>
  <si>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</si>
  <si>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10.1 - CHRISTOPHER ADRIAN</t>
  </si>
  <si>
    <t>10.1 - RICHARD EMMANUEL HARYANTOPUTRA</t>
  </si>
  <si>
    <t>10.2 - AUDI LUKITA</t>
  </si>
  <si>
    <t>10.2 - GLORIA JOYANNE</t>
  </si>
  <si>
    <t>10.2 - JASON WIDJAJA NOORLI</t>
  </si>
  <si>
    <t>10.2 - JESSIE CHRISTABEL BUDIMAN</t>
  </si>
  <si>
    <t>10.3 - MARKEY PILI SANTOSO</t>
  </si>
  <si>
    <t>Kevin Manuel A.Md.Par</t>
  </si>
  <si>
    <t xml:space="preserve">ICA Cooking </t>
  </si>
  <si>
    <t>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</si>
</sst>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9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180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181</v>
      </c>
      <c r="E16" s="83"/>
      <c r="F16" s="83"/>
      <c r="G16" s="83"/>
      <c r="H16" s="83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/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92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8.1 - ARTHUR PHARRELL SIRAPANDJI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8.1 - JEREMY CLEMENT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8.1 - RAYHAN SANTOSO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8.2 - JONATHAN KEN EDWARD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8.2 - LOUIS MARTIN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8.2 - NADYA MAQDALENE HARTANTO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8.2 - VIVIAN ADELINE CHIA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 xml:space="preserve">8.3 - MANDY PRATAMA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8.3 - NATASHA CHRISTY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8.4 - JEREMY DANIEL KEVIN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8.4 - KENJI DUSTIN WANIBE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8.4 - MARIA GRACIA ATHALIA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K1" zoomScale="115" zoomScaleNormal="68" zoomScaleSheetLayoutView="115" workbookViewId="0">
      <selection activeCell="N6" sqref="N6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30" t="s">
        <v>173</v>
      </c>
      <c r="O6" s="1"/>
      <c r="P6" s="1"/>
      <c r="Q6" s="1"/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30" t="s">
        <v>174</v>
      </c>
      <c r="O7" s="1"/>
      <c r="P7" s="1"/>
      <c r="Q7" s="1"/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1" t="s">
        <v>175</v>
      </c>
      <c r="O8" s="1"/>
      <c r="P8" s="1"/>
      <c r="Q8" s="1"/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 t="s">
        <v>176</v>
      </c>
      <c r="O9" s="1"/>
      <c r="P9" s="1"/>
      <c r="Q9" s="1"/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 t="s">
        <v>177</v>
      </c>
      <c r="O10" s="1"/>
      <c r="P10" s="1"/>
      <c r="Q10" s="1"/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 t="s">
        <v>178</v>
      </c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 t="s">
        <v>179</v>
      </c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30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8" zoomScaleNormal="100" workbookViewId="0">
      <selection activeCell="C10" sqref="C10:G10"/>
    </sheetView>
  </sheetViews>
  <sheetFormatPr defaultRowHeight="15" x14ac:dyDescent="0.25"/>
  <cols>
    <col min="1" max="1" width="9.140625" style="39"/>
    <col min="2" max="2" width="27.140625" style="39" customWidth="1"/>
    <col min="3" max="3" width="10.85546875" style="39" customWidth="1"/>
    <col min="4" max="8" width="10.7109375" style="39" bestFit="1" customWidth="1"/>
    <col min="9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8,1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8.1 - ARTHUR PHARRELL SIRAPANDJI</v>
      </c>
      <c r="C11" s="69">
        <f t="shared" ref="C11:C30" si="0">M42</f>
        <v>35</v>
      </c>
      <c r="D11" s="69">
        <f t="shared" ref="D11:D30" si="1">M73</f>
        <v>72.17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57.3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8.1 - JEREMY CLEMENT</v>
      </c>
      <c r="C12" s="69">
        <f t="shared" si="0"/>
        <v>85</v>
      </c>
      <c r="D12" s="69">
        <f t="shared" si="1"/>
        <v>81.83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83.1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8.1 - RAYHAN SANTOSO</v>
      </c>
      <c r="C13" s="69">
        <f t="shared" si="0"/>
        <v>35</v>
      </c>
      <c r="D13" s="69">
        <f t="shared" si="1"/>
        <v>57.33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48.4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8.2 - JONATHAN KEN EDWARD</v>
      </c>
      <c r="C14" s="69">
        <f t="shared" si="0"/>
        <v>35</v>
      </c>
      <c r="D14" s="69">
        <f t="shared" si="1"/>
        <v>71.25</v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>
        <f t="shared" si="5"/>
        <v>56.75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8.2 - LOUIS MARTIN</v>
      </c>
      <c r="C15" s="69">
        <f t="shared" si="0"/>
        <v>35</v>
      </c>
      <c r="D15" s="69">
        <f t="shared" si="1"/>
        <v>75.58</v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>
        <f t="shared" si="5"/>
        <v>59.35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8.2 - NADYA MAQDALENE HARTANTO</v>
      </c>
      <c r="C16" s="69">
        <f t="shared" si="0"/>
        <v>40</v>
      </c>
      <c r="D16" s="69">
        <f t="shared" si="1"/>
        <v>79.92</v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>
        <f t="shared" si="5"/>
        <v>63.95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8.2 - VIVIAN ADELINE CHIA</v>
      </c>
      <c r="C17" s="69">
        <f t="shared" si="0"/>
        <v>90</v>
      </c>
      <c r="D17" s="69">
        <f t="shared" si="1"/>
        <v>81.67</v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>
        <f t="shared" si="5"/>
        <v>85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8.3 - MANDY PRATAMA </v>
      </c>
      <c r="C18" s="69">
        <f t="shared" si="0"/>
        <v>65</v>
      </c>
      <c r="D18" s="69">
        <f t="shared" si="1"/>
        <v>75.67</v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>
        <f t="shared" si="5"/>
        <v>71.400000000000006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8.3 - NATASHA CHRISTY</v>
      </c>
      <c r="C19" s="69">
        <f t="shared" si="0"/>
        <v>85</v>
      </c>
      <c r="D19" s="69">
        <f t="shared" si="1"/>
        <v>76.83</v>
      </c>
      <c r="E19" s="69">
        <f t="shared" si="2"/>
        <v>0</v>
      </c>
      <c r="F19" s="69">
        <f t="shared" si="3"/>
        <v>0</v>
      </c>
      <c r="G19" s="69">
        <f t="shared" si="4"/>
        <v>0</v>
      </c>
      <c r="H19" s="70"/>
      <c r="I19" s="70"/>
      <c r="J19" s="70"/>
      <c r="K19" s="70"/>
      <c r="L19" s="70"/>
      <c r="M19" s="71">
        <f t="shared" si="5"/>
        <v>80.099999999999994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8.4 - JEREMY DANIEL KEVIN</v>
      </c>
      <c r="C20" s="69">
        <f t="shared" si="0"/>
        <v>77.5</v>
      </c>
      <c r="D20" s="69">
        <f t="shared" si="1"/>
        <v>74.83</v>
      </c>
      <c r="E20" s="69">
        <f t="shared" si="2"/>
        <v>0</v>
      </c>
      <c r="F20" s="69">
        <f t="shared" si="3"/>
        <v>0</v>
      </c>
      <c r="G20" s="69">
        <f t="shared" si="4"/>
        <v>0</v>
      </c>
      <c r="H20" s="70"/>
      <c r="I20" s="70"/>
      <c r="J20" s="70"/>
      <c r="K20" s="70"/>
      <c r="L20" s="70"/>
      <c r="M20" s="71">
        <f t="shared" si="5"/>
        <v>75.900000000000006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8.4 - KENJI DUSTIN WANIBE</v>
      </c>
      <c r="C21" s="69">
        <f t="shared" si="0"/>
        <v>85</v>
      </c>
      <c r="D21" s="69">
        <f t="shared" si="1"/>
        <v>76</v>
      </c>
      <c r="E21" s="69">
        <f t="shared" si="2"/>
        <v>0</v>
      </c>
      <c r="F21" s="69">
        <f t="shared" si="3"/>
        <v>0</v>
      </c>
      <c r="G21" s="69">
        <f t="shared" si="4"/>
        <v>0</v>
      </c>
      <c r="H21" s="70"/>
      <c r="I21" s="70"/>
      <c r="J21" s="70"/>
      <c r="K21" s="70"/>
      <c r="L21" s="70"/>
      <c r="M21" s="71">
        <f t="shared" si="5"/>
        <v>79.599999999999994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8.4 - MARIA GRACIA ATHALIA</v>
      </c>
      <c r="C22" s="69">
        <f t="shared" si="0"/>
        <v>90</v>
      </c>
      <c r="D22" s="69">
        <f t="shared" si="1"/>
        <v>74.33</v>
      </c>
      <c r="E22" s="69">
        <f t="shared" si="2"/>
        <v>0</v>
      </c>
      <c r="F22" s="69">
        <f t="shared" si="3"/>
        <v>0</v>
      </c>
      <c r="G22" s="69">
        <f t="shared" si="4"/>
        <v>0</v>
      </c>
      <c r="H22" s="70"/>
      <c r="I22" s="70"/>
      <c r="J22" s="70"/>
      <c r="K22" s="70"/>
      <c r="L22" s="70"/>
      <c r="M22" s="71">
        <f t="shared" si="5"/>
        <v>80.599999999999994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7">
        <v>43311</v>
      </c>
      <c r="D41" s="77">
        <v>43339</v>
      </c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>8.1 - ARTHUR PHARRELL SIRAPANDJI</v>
      </c>
      <c r="C42" s="78">
        <v>70</v>
      </c>
      <c r="D42" s="78">
        <v>0</v>
      </c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35</v>
      </c>
      <c r="S42" s="44"/>
    </row>
    <row r="43" spans="1:22" x14ac:dyDescent="0.25">
      <c r="A43" s="42">
        <v>2</v>
      </c>
      <c r="B43" s="43" t="str">
        <f t="shared" si="12"/>
        <v>8.1 - JEREMY CLEMENT</v>
      </c>
      <c r="C43" s="78">
        <v>70</v>
      </c>
      <c r="D43" s="78">
        <v>100</v>
      </c>
      <c r="E43" s="52"/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85</v>
      </c>
    </row>
    <row r="44" spans="1:22" x14ac:dyDescent="0.25">
      <c r="A44" s="42">
        <v>3</v>
      </c>
      <c r="B44" s="43" t="str">
        <f t="shared" si="12"/>
        <v>8.1 - RAYHAN SANTOSO</v>
      </c>
      <c r="C44" s="78">
        <v>70</v>
      </c>
      <c r="D44" s="78">
        <v>0</v>
      </c>
      <c r="E44" s="52"/>
      <c r="F44" s="52"/>
      <c r="G44" s="52"/>
      <c r="H44" s="52"/>
      <c r="I44" s="52"/>
      <c r="J44" s="52"/>
      <c r="K44" s="52"/>
      <c r="L44" s="52"/>
      <c r="M44" s="41">
        <f t="shared" si="13"/>
        <v>35</v>
      </c>
    </row>
    <row r="45" spans="1:22" x14ac:dyDescent="0.25">
      <c r="A45" s="42">
        <v>4</v>
      </c>
      <c r="B45" s="43" t="str">
        <f t="shared" si="12"/>
        <v>8.2 - JONATHAN KEN EDWARD</v>
      </c>
      <c r="C45" s="78">
        <v>70</v>
      </c>
      <c r="D45" s="78">
        <v>0</v>
      </c>
      <c r="E45" s="52"/>
      <c r="F45" s="52"/>
      <c r="G45" s="52"/>
      <c r="H45" s="52"/>
      <c r="I45" s="52"/>
      <c r="J45" s="52"/>
      <c r="K45" s="52"/>
      <c r="L45" s="52"/>
      <c r="M45" s="41">
        <f t="shared" si="13"/>
        <v>35</v>
      </c>
    </row>
    <row r="46" spans="1:22" x14ac:dyDescent="0.25">
      <c r="A46" s="42">
        <v>5</v>
      </c>
      <c r="B46" s="43" t="str">
        <f t="shared" si="12"/>
        <v>8.2 - LOUIS MARTIN</v>
      </c>
      <c r="C46" s="78">
        <v>70</v>
      </c>
      <c r="D46" s="78">
        <v>0</v>
      </c>
      <c r="E46" s="52"/>
      <c r="F46" s="52"/>
      <c r="G46" s="52"/>
      <c r="H46" s="52"/>
      <c r="I46" s="52"/>
      <c r="J46" s="52"/>
      <c r="K46" s="52"/>
      <c r="L46" s="52"/>
      <c r="M46" s="41">
        <f t="shared" si="13"/>
        <v>35</v>
      </c>
    </row>
    <row r="47" spans="1:22" x14ac:dyDescent="0.25">
      <c r="A47" s="42">
        <v>6</v>
      </c>
      <c r="B47" s="43" t="str">
        <f t="shared" si="12"/>
        <v>8.2 - NADYA MAQDALENE HARTANTO</v>
      </c>
      <c r="C47" s="78">
        <v>80</v>
      </c>
      <c r="D47" s="78">
        <v>0</v>
      </c>
      <c r="E47" s="52"/>
      <c r="F47" s="52"/>
      <c r="G47" s="52"/>
      <c r="H47" s="52"/>
      <c r="I47" s="52"/>
      <c r="J47" s="52"/>
      <c r="K47" s="52"/>
      <c r="L47" s="52"/>
      <c r="M47" s="41">
        <f t="shared" si="13"/>
        <v>40</v>
      </c>
    </row>
    <row r="48" spans="1:22" x14ac:dyDescent="0.25">
      <c r="A48" s="42">
        <v>7</v>
      </c>
      <c r="B48" s="43" t="str">
        <f t="shared" si="12"/>
        <v>8.2 - VIVIAN ADELINE CHIA</v>
      </c>
      <c r="C48" s="78">
        <v>80</v>
      </c>
      <c r="D48" s="78">
        <v>100</v>
      </c>
      <c r="E48" s="52"/>
      <c r="F48" s="52"/>
      <c r="G48" s="52"/>
      <c r="H48" s="52"/>
      <c r="I48" s="52"/>
      <c r="J48" s="52"/>
      <c r="K48" s="52"/>
      <c r="L48" s="52"/>
      <c r="M48" s="41">
        <f t="shared" si="13"/>
        <v>90</v>
      </c>
    </row>
    <row r="49" spans="1:13" x14ac:dyDescent="0.25">
      <c r="A49" s="42">
        <v>8</v>
      </c>
      <c r="B49" s="43" t="str">
        <f t="shared" si="12"/>
        <v xml:space="preserve">8.3 - MANDY PRATAMA </v>
      </c>
      <c r="C49" s="78">
        <v>70</v>
      </c>
      <c r="D49" s="78">
        <v>60</v>
      </c>
      <c r="E49" s="52"/>
      <c r="F49" s="52"/>
      <c r="G49" s="52"/>
      <c r="H49" s="52"/>
      <c r="I49" s="52"/>
      <c r="J49" s="52"/>
      <c r="K49" s="52"/>
      <c r="L49" s="52"/>
      <c r="M49" s="41">
        <f t="shared" si="13"/>
        <v>65</v>
      </c>
    </row>
    <row r="50" spans="1:13" x14ac:dyDescent="0.25">
      <c r="A50" s="42">
        <v>9</v>
      </c>
      <c r="B50" s="43" t="str">
        <f t="shared" si="12"/>
        <v>8.3 - NATASHA CHRISTY</v>
      </c>
      <c r="C50" s="78">
        <v>70</v>
      </c>
      <c r="D50" s="78">
        <v>100</v>
      </c>
      <c r="E50" s="52"/>
      <c r="F50" s="52"/>
      <c r="G50" s="52"/>
      <c r="H50" s="52"/>
      <c r="I50" s="52"/>
      <c r="J50" s="52"/>
      <c r="K50" s="52"/>
      <c r="L50" s="52"/>
      <c r="M50" s="41">
        <f t="shared" si="13"/>
        <v>85</v>
      </c>
    </row>
    <row r="51" spans="1:13" x14ac:dyDescent="0.25">
      <c r="A51" s="42">
        <v>10</v>
      </c>
      <c r="B51" s="43" t="str">
        <f t="shared" si="12"/>
        <v>8.4 - JEREMY DANIEL KEVIN</v>
      </c>
      <c r="C51" s="78">
        <v>70</v>
      </c>
      <c r="D51" s="78">
        <v>85</v>
      </c>
      <c r="E51" s="52"/>
      <c r="F51" s="52"/>
      <c r="G51" s="52"/>
      <c r="H51" s="52"/>
      <c r="I51" s="52"/>
      <c r="J51" s="52"/>
      <c r="K51" s="52"/>
      <c r="L51" s="52"/>
      <c r="M51" s="41">
        <f t="shared" si="13"/>
        <v>77.5</v>
      </c>
    </row>
    <row r="52" spans="1:13" x14ac:dyDescent="0.25">
      <c r="A52" s="42">
        <v>11</v>
      </c>
      <c r="B52" s="43" t="str">
        <f t="shared" si="12"/>
        <v>8.4 - KENJI DUSTIN WANIBE</v>
      </c>
      <c r="C52" s="78">
        <v>70</v>
      </c>
      <c r="D52" s="78">
        <v>100</v>
      </c>
      <c r="E52" s="52"/>
      <c r="F52" s="52"/>
      <c r="G52" s="52"/>
      <c r="H52" s="52"/>
      <c r="I52" s="52"/>
      <c r="J52" s="52"/>
      <c r="K52" s="52"/>
      <c r="L52" s="52"/>
      <c r="M52" s="41">
        <f t="shared" si="13"/>
        <v>85</v>
      </c>
    </row>
    <row r="53" spans="1:13" x14ac:dyDescent="0.25">
      <c r="A53" s="42">
        <v>12</v>
      </c>
      <c r="B53" s="43" t="str">
        <f t="shared" si="12"/>
        <v>8.4 - MARIA GRACIA ATHALIA</v>
      </c>
      <c r="C53" s="78">
        <v>80</v>
      </c>
      <c r="D53" s="78">
        <v>100</v>
      </c>
      <c r="E53" s="52"/>
      <c r="F53" s="52"/>
      <c r="G53" s="52"/>
      <c r="H53" s="52"/>
      <c r="I53" s="52"/>
      <c r="J53" s="52"/>
      <c r="K53" s="52"/>
      <c r="L53" s="52"/>
      <c r="M53" s="41">
        <f t="shared" si="13"/>
        <v>90</v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182</v>
      </c>
    </row>
    <row r="72" spans="1:13" x14ac:dyDescent="0.25">
      <c r="B72" s="41" t="s">
        <v>127</v>
      </c>
      <c r="C72" s="77">
        <v>43301</v>
      </c>
      <c r="D72" s="77">
        <v>43339</v>
      </c>
      <c r="E72" s="77">
        <v>43346</v>
      </c>
      <c r="F72" s="77">
        <v>43322</v>
      </c>
      <c r="G72" s="77">
        <v>43360</v>
      </c>
      <c r="H72" s="77">
        <v>43367</v>
      </c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>8.1 - ARTHUR PHARRELL SIRAPANDJI</v>
      </c>
      <c r="C73" s="78">
        <v>65</v>
      </c>
      <c r="D73" s="78">
        <v>70</v>
      </c>
      <c r="E73" s="78">
        <v>73</v>
      </c>
      <c r="F73" s="78">
        <v>70</v>
      </c>
      <c r="G73" s="78">
        <v>75</v>
      </c>
      <c r="H73" s="78">
        <v>80</v>
      </c>
      <c r="I73" s="52"/>
      <c r="J73" s="52"/>
      <c r="K73" s="52"/>
      <c r="L73" s="52"/>
      <c r="M73" s="41">
        <f>IFERROR(ROUND(AVERAGE(C73:L73),2),"")</f>
        <v>72.17</v>
      </c>
    </row>
    <row r="74" spans="1:13" x14ac:dyDescent="0.25">
      <c r="A74" s="42">
        <v>2</v>
      </c>
      <c r="B74" s="43" t="str">
        <f t="shared" si="16"/>
        <v>8.1 - JEREMY CLEMENT</v>
      </c>
      <c r="C74" s="78">
        <v>75</v>
      </c>
      <c r="D74" s="78">
        <v>85</v>
      </c>
      <c r="E74" s="78">
        <v>73</v>
      </c>
      <c r="F74" s="78">
        <v>88</v>
      </c>
      <c r="G74" s="78">
        <v>85</v>
      </c>
      <c r="H74" s="78">
        <v>85</v>
      </c>
      <c r="I74" s="52"/>
      <c r="J74" s="52"/>
      <c r="K74" s="52"/>
      <c r="L74" s="52"/>
      <c r="M74" s="41">
        <f t="shared" ref="M74:M92" si="17">IFERROR(ROUND(AVERAGE(C74:L74),2),"")</f>
        <v>81.83</v>
      </c>
    </row>
    <row r="75" spans="1:13" x14ac:dyDescent="0.25">
      <c r="A75" s="42">
        <v>3</v>
      </c>
      <c r="B75" s="43" t="str">
        <f t="shared" si="16"/>
        <v>8.1 - RAYHAN SANTOSO</v>
      </c>
      <c r="C75" s="78">
        <v>65</v>
      </c>
      <c r="D75" s="78">
        <v>73</v>
      </c>
      <c r="E75" s="78">
        <v>70</v>
      </c>
      <c r="F75" s="78">
        <v>76</v>
      </c>
      <c r="G75" s="78">
        <v>60</v>
      </c>
      <c r="H75" s="78">
        <v>0</v>
      </c>
      <c r="I75" s="52"/>
      <c r="J75" s="52"/>
      <c r="K75" s="52"/>
      <c r="L75" s="52"/>
      <c r="M75" s="41">
        <f t="shared" si="17"/>
        <v>57.33</v>
      </c>
    </row>
    <row r="76" spans="1:13" x14ac:dyDescent="0.25">
      <c r="A76" s="42">
        <v>4</v>
      </c>
      <c r="B76" s="43" t="str">
        <f t="shared" si="16"/>
        <v>8.2 - JONATHAN KEN EDWARD</v>
      </c>
      <c r="C76" s="78">
        <v>65</v>
      </c>
      <c r="D76" s="78">
        <v>72.5</v>
      </c>
      <c r="E76" s="78">
        <v>70</v>
      </c>
      <c r="F76" s="78">
        <v>70</v>
      </c>
      <c r="G76" s="78">
        <v>70</v>
      </c>
      <c r="H76" s="78">
        <v>80</v>
      </c>
      <c r="I76" s="52"/>
      <c r="J76" s="52"/>
      <c r="K76" s="52"/>
      <c r="L76" s="52"/>
      <c r="M76" s="41">
        <f t="shared" si="17"/>
        <v>71.25</v>
      </c>
    </row>
    <row r="77" spans="1:13" x14ac:dyDescent="0.25">
      <c r="A77" s="42">
        <v>5</v>
      </c>
      <c r="B77" s="43" t="str">
        <f t="shared" si="16"/>
        <v>8.2 - LOUIS MARTIN</v>
      </c>
      <c r="C77" s="78">
        <v>70</v>
      </c>
      <c r="D77" s="78">
        <v>72.5</v>
      </c>
      <c r="E77" s="78">
        <v>85</v>
      </c>
      <c r="F77" s="78">
        <v>78</v>
      </c>
      <c r="G77" s="78">
        <v>70</v>
      </c>
      <c r="H77" s="78">
        <v>78</v>
      </c>
      <c r="I77" s="52"/>
      <c r="J77" s="52"/>
      <c r="K77" s="52"/>
      <c r="L77" s="52"/>
      <c r="M77" s="41">
        <f t="shared" si="17"/>
        <v>75.58</v>
      </c>
    </row>
    <row r="78" spans="1:13" x14ac:dyDescent="0.25">
      <c r="A78" s="42">
        <v>6</v>
      </c>
      <c r="B78" s="43" t="str">
        <f t="shared" si="16"/>
        <v>8.2 - NADYA MAQDALENE HARTANTO</v>
      </c>
      <c r="C78" s="78">
        <v>70</v>
      </c>
      <c r="D78" s="78">
        <v>80</v>
      </c>
      <c r="E78" s="78">
        <v>76.5</v>
      </c>
      <c r="F78" s="78">
        <v>88</v>
      </c>
      <c r="G78" s="78">
        <v>80</v>
      </c>
      <c r="H78" s="78">
        <v>85</v>
      </c>
      <c r="I78" s="52"/>
      <c r="J78" s="52"/>
      <c r="K78" s="52"/>
      <c r="L78" s="52"/>
      <c r="M78" s="41">
        <f t="shared" si="17"/>
        <v>79.92</v>
      </c>
    </row>
    <row r="79" spans="1:13" x14ac:dyDescent="0.25">
      <c r="A79" s="42">
        <v>7</v>
      </c>
      <c r="B79" s="43" t="str">
        <f t="shared" si="16"/>
        <v>8.2 - VIVIAN ADELINE CHIA</v>
      </c>
      <c r="C79" s="78">
        <v>75</v>
      </c>
      <c r="D79" s="78">
        <v>85</v>
      </c>
      <c r="E79" s="78">
        <v>82</v>
      </c>
      <c r="F79" s="78">
        <v>78</v>
      </c>
      <c r="G79" s="78">
        <v>85</v>
      </c>
      <c r="H79" s="78">
        <v>85</v>
      </c>
      <c r="I79" s="52"/>
      <c r="J79" s="52"/>
      <c r="K79" s="52"/>
      <c r="L79" s="52"/>
      <c r="M79" s="41">
        <f t="shared" si="17"/>
        <v>81.67</v>
      </c>
    </row>
    <row r="80" spans="1:13" x14ac:dyDescent="0.25">
      <c r="A80" s="42">
        <v>8</v>
      </c>
      <c r="B80" s="43" t="str">
        <f t="shared" si="16"/>
        <v xml:space="preserve">8.3 - MANDY PRATAMA </v>
      </c>
      <c r="C80" s="78">
        <v>70</v>
      </c>
      <c r="D80" s="78">
        <v>75</v>
      </c>
      <c r="E80" s="78">
        <v>74</v>
      </c>
      <c r="F80" s="78">
        <v>80</v>
      </c>
      <c r="G80" s="78">
        <v>75</v>
      </c>
      <c r="H80" s="78">
        <v>80</v>
      </c>
      <c r="I80" s="52"/>
      <c r="J80" s="52"/>
      <c r="K80" s="52"/>
      <c r="L80" s="52"/>
      <c r="M80" s="41">
        <f t="shared" si="17"/>
        <v>75.67</v>
      </c>
    </row>
    <row r="81" spans="1:13" x14ac:dyDescent="0.25">
      <c r="A81" s="42">
        <v>9</v>
      </c>
      <c r="B81" s="43" t="str">
        <f t="shared" si="16"/>
        <v>8.3 - NATASHA CHRISTY</v>
      </c>
      <c r="C81" s="78">
        <v>70</v>
      </c>
      <c r="D81" s="78">
        <v>75</v>
      </c>
      <c r="E81" s="78">
        <v>80</v>
      </c>
      <c r="F81" s="78">
        <v>76</v>
      </c>
      <c r="G81" s="78">
        <v>80</v>
      </c>
      <c r="H81" s="78">
        <v>80</v>
      </c>
      <c r="I81" s="52"/>
      <c r="J81" s="52"/>
      <c r="K81" s="52"/>
      <c r="L81" s="52"/>
      <c r="M81" s="41">
        <f t="shared" si="17"/>
        <v>76.83</v>
      </c>
    </row>
    <row r="82" spans="1:13" x14ac:dyDescent="0.25">
      <c r="A82" s="42">
        <v>10</v>
      </c>
      <c r="B82" s="43" t="str">
        <f t="shared" si="16"/>
        <v>8.4 - JEREMY DANIEL KEVIN</v>
      </c>
      <c r="C82" s="78">
        <v>70</v>
      </c>
      <c r="D82" s="78">
        <v>75</v>
      </c>
      <c r="E82" s="78">
        <v>73</v>
      </c>
      <c r="F82" s="78">
        <v>76</v>
      </c>
      <c r="G82" s="78">
        <v>75</v>
      </c>
      <c r="H82" s="78">
        <v>80</v>
      </c>
      <c r="I82" s="52"/>
      <c r="J82" s="52"/>
      <c r="K82" s="52"/>
      <c r="L82" s="52"/>
      <c r="M82" s="41">
        <f t="shared" si="17"/>
        <v>74.83</v>
      </c>
    </row>
    <row r="83" spans="1:13" x14ac:dyDescent="0.25">
      <c r="A83" s="42">
        <v>11</v>
      </c>
      <c r="B83" s="43" t="str">
        <f t="shared" si="16"/>
        <v>8.4 - KENJI DUSTIN WANIBE</v>
      </c>
      <c r="C83" s="78">
        <v>70</v>
      </c>
      <c r="D83" s="78">
        <v>73</v>
      </c>
      <c r="E83" s="78">
        <v>70</v>
      </c>
      <c r="F83" s="78">
        <v>88</v>
      </c>
      <c r="G83" s="78">
        <v>75</v>
      </c>
      <c r="H83" s="78">
        <v>80</v>
      </c>
      <c r="I83" s="52"/>
      <c r="J83" s="52"/>
      <c r="K83" s="52"/>
      <c r="L83" s="52"/>
      <c r="M83" s="41">
        <f t="shared" si="17"/>
        <v>76</v>
      </c>
    </row>
    <row r="84" spans="1:13" x14ac:dyDescent="0.25">
      <c r="A84" s="42">
        <v>12</v>
      </c>
      <c r="B84" s="43" t="str">
        <f t="shared" si="16"/>
        <v>8.4 - MARIA GRACIA ATHALIA</v>
      </c>
      <c r="C84" s="78">
        <v>70</v>
      </c>
      <c r="D84" s="78">
        <v>70</v>
      </c>
      <c r="E84" s="78">
        <v>73</v>
      </c>
      <c r="F84" s="78">
        <v>78</v>
      </c>
      <c r="G84" s="78">
        <v>75</v>
      </c>
      <c r="H84" s="78">
        <v>80</v>
      </c>
      <c r="I84" s="52"/>
      <c r="J84" s="52"/>
      <c r="K84" s="52"/>
      <c r="L84" s="52"/>
      <c r="M84" s="41">
        <f t="shared" si="17"/>
        <v>74.33</v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>8.1 - ARTHUR PHARRELL SIRAPANDJI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>8.1 - JEREMY CLEMENT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>8.1 - RAYHAN SANTOSO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>8.2 - JONATHAN KEN EDWARD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>8.2 - LOUIS MARTIN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>8.2 - NADYA MAQDALENE HARTANTO</v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>8.2 - VIVIAN ADELINE CHIA</v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 xml:space="preserve">8.3 - MANDY PRATAMA </v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>8.3 - NATASHA CHRISTY</v>
      </c>
      <c r="C112" s="52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2"/>
        <v>0</v>
      </c>
    </row>
    <row r="113" spans="1:13" x14ac:dyDescent="0.25">
      <c r="A113" s="42">
        <v>10</v>
      </c>
      <c r="B113" s="43" t="str">
        <f t="shared" si="21"/>
        <v>8.4 - JEREMY DANIEL KEVIN</v>
      </c>
      <c r="C113" s="52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2"/>
        <v>0</v>
      </c>
    </row>
    <row r="114" spans="1:13" x14ac:dyDescent="0.25">
      <c r="A114" s="42">
        <v>11</v>
      </c>
      <c r="B114" s="43" t="str">
        <f t="shared" si="21"/>
        <v>8.4 - KENJI DUSTIN WANIBE</v>
      </c>
      <c r="C114" s="52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2"/>
        <v>0</v>
      </c>
    </row>
    <row r="115" spans="1:13" x14ac:dyDescent="0.25">
      <c r="A115" s="42">
        <v>12</v>
      </c>
      <c r="B115" s="43" t="str">
        <f t="shared" si="21"/>
        <v>8.4 - MARIA GRACIA ATHALIA</v>
      </c>
      <c r="C115" s="52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2"/>
        <v>0</v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>8.1 - ARTHUR PHARRELL SIRAPANDJI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>8.1 - JEREMY CLEMENT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>8.1 - RAYHAN SANTOSO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>8.2 - JONATHAN KEN EDWARD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>8.2 - LOUIS MARTIN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>8.2 - NADYA MAQDALENE HARTANTO</v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>8.2 - VIVIAN ADELINE CHIA</v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 xml:space="preserve">8.3 - MANDY PRATAMA </v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>8.3 - NATASHA CHRISTY</v>
      </c>
      <c r="C143" s="52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6"/>
        <v>0</v>
      </c>
    </row>
    <row r="144" spans="1:13" x14ac:dyDescent="0.25">
      <c r="A144" s="42">
        <v>10</v>
      </c>
      <c r="B144" s="43" t="str">
        <f t="shared" si="25"/>
        <v>8.4 - JEREMY DANIEL KEVIN</v>
      </c>
      <c r="C144" s="52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6"/>
        <v>0</v>
      </c>
    </row>
    <row r="145" spans="1:13" x14ac:dyDescent="0.25">
      <c r="A145" s="42">
        <v>11</v>
      </c>
      <c r="B145" s="43" t="str">
        <f t="shared" si="25"/>
        <v>8.4 - KENJI DUSTIN WANIBE</v>
      </c>
      <c r="C145" s="52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6"/>
        <v>0</v>
      </c>
    </row>
    <row r="146" spans="1:13" x14ac:dyDescent="0.25">
      <c r="A146" s="42">
        <v>12</v>
      </c>
      <c r="B146" s="43" t="str">
        <f t="shared" si="25"/>
        <v>8.4 - MARIA GRACIA ATHALIA</v>
      </c>
      <c r="C146" s="52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6"/>
        <v>0</v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>8.1 - ARTHUR PHARRELL SIRAPANDJI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>8.1 - JEREMY CLEMENT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>8.1 - RAYHAN SANTOSO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>8.2 - JONATHAN KEN EDWARD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>8.2 - LOUIS MARTIN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>8.2 - NADYA MAQDALENE HARTANTO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>8.2 - VIVIAN ADELINE CHIA</v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 xml:space="preserve">8.3 - MANDY PRATAMA </v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>8.3 - NATASHA CHRISTY</v>
      </c>
      <c r="C174" s="52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9"/>
        <v>0</v>
      </c>
    </row>
    <row r="175" spans="1:13" x14ac:dyDescent="0.25">
      <c r="A175" s="42">
        <v>10</v>
      </c>
      <c r="B175" s="43" t="str">
        <f t="shared" si="28"/>
        <v>8.4 - JEREMY DANIEL KEVIN</v>
      </c>
      <c r="C175" s="52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9"/>
        <v>0</v>
      </c>
    </row>
    <row r="176" spans="1:13" x14ac:dyDescent="0.25">
      <c r="A176" s="42">
        <v>11</v>
      </c>
      <c r="B176" s="43" t="str">
        <f t="shared" si="28"/>
        <v>8.4 - KENJI DUSTIN WANIBE</v>
      </c>
      <c r="C176" s="52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9"/>
        <v>0</v>
      </c>
    </row>
    <row r="177" spans="1:13" x14ac:dyDescent="0.25">
      <c r="A177" s="42">
        <v>12</v>
      </c>
      <c r="B177" s="43" t="str">
        <f t="shared" si="28"/>
        <v>8.4 - MARIA GRACIA ATHALIA</v>
      </c>
      <c r="C177" s="52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9"/>
        <v>0</v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5" zoomScale="75" zoomScaleNormal="75" workbookViewId="0">
      <selection activeCell="G19" sqref="G1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8.1 - ARTHUR PHARRELL SIRAPANDJI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8.1 - JEREMY CLEMENT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8.1 - RAYHAN SANTOSO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8.2 - JONATHAN KEN EDWARD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8.2 - LOUIS MARTIN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8.2 - NADYA MAQDALENE HARTANTO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8.2 - VIVIAN ADELINE CHIA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8.3 - MANDY PRATAMA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8.3 - NATASHA CHRISTY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8.4 - JEREMY DANIEL KEVIN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8.4 - KENJI DUSTIN WANIBE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8.4 - MARIA GRACIA ATHALIA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8.1 - ARTHUR PHARRELL SIRAPANDJI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8.1 - JEREMY CLEMENT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8.1 - RAYHAN SANTOSO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8.2 - JONATHAN KEN EDWARD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8.2 - LOUIS MARTIN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8.2 - NADYA MAQDALENE HARTANTO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8.2 - VIVIAN ADELINE CHIA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8.3 - MANDY PRATAMA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8.3 - NATASHA CHRISTY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8.4 - JEREMY DANIEL KEVIN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8.4 - KENJI DUSTIN WANIBE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8.4 - MARIA GRACIA ATHALIA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8.1 - ARTHUR PHARRELL SIRAPANDJI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8.1 - JEREMY CLEMENT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8.1 - RAYHAN SANTOSO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8.2 - JONATHAN KEN EDWARD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8.2 - LOUIS MARTIN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8.2 - NADYA MAQDALENE HARTANTO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8.2 - VIVIAN ADELINE CHIA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8.3 - MANDY PRATAMA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8.3 - NATASHA CHRISTY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8.4 - JEREMY DANIEL KEVIN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8.4 - KENJI DUSTIN WANIBE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8.4 - MARIA GRACIA ATHALIA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8.1 - ARTHUR PHARRELL SIRAPANDJI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8.1 - JEREMY CLEMENT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8.1 - RAYHAN SANTOSO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8.2 - JONATHAN KEN EDWARD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8.2 - LOUIS MARTIN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8.2 - NADYA MAQDALENE HARTANTO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8.2 - VIVIAN ADELINE CHIA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8.3 - MANDY PRATAMA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8.3 - NATASHA CHRISTY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8.4 - JEREMY DANIEL KEVIN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8.4 - KENJI DUSTIN WANIBE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8.4 - MARIA GRACIA ATHALIA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8.1 - ARTHUR PHARRELL SIRAPANDJI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8.1 - JEREMY CLEMENT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8.1 - RAYHAN SANTOSO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8.2 - JONATHAN KEN EDWARD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8.2 - LOUIS MARTIN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8.2 - NADYA MAQDALENE HARTANTO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8.2 - VIVIAN ADELINE CHIA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8.3 - MANDY PRATAMA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8.3 - NATASHA CHRISTY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8.4 - JEREMY DANIEL KEVIN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8.4 - KENJI DUSTIN WANIBE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8.4 - MARIA GRACIA ATHALIA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8.1 - ARTHUR PHARRELL SIRAPANDJI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8.1 - JEREMY CLEMENT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8.1 - RAYHAN SANTOSO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8.2 - JONATHAN KEN EDWARD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8.2 - LOUIS MARTIN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8.2 - NADYA MAQDALENE HARTANTO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8.2 - VIVIAN ADELINE CHIA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8.3 - MANDY PRATAMA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8.3 - NATASHA CHRISTY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8.4 - JEREMY DANIEL KEVIN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8.4 - KENJI DUSTIN WANIBE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8.4 - MARIA GRACIA ATHALIA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8.1 - ARTHUR PHARRELL SIRAPANDJI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8.1 - JEREMY CLEMENT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8.1 - RAYHAN SANTOSO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8.2 - JONATHAN KEN EDWARD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8.2 - LOUIS MARTIN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8.2 - NADYA MAQDALENE HARTANTO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8.2 - VIVIAN ADELINE CHIA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8.3 - MANDY PRATAMA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8.3 - NATASHA CHRISTY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8.4 - JEREMY DANIEL KEVIN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8.4 - KENJI DUSTIN WANIBE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8.4 - MARIA GRACIA ATHALIA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>8.1 - ARTHUR PHARRELL SIRAPANDJI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8.1 - JEREMY CLEMENT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8.1 - RAYHAN SANTOSO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8.2 - JONATHAN KEN EDWARD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8.2 - LOUIS MARTIN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8.2 - NADYA MAQDALENE HARTANTO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8.2 - VIVIAN ADELINE CHIA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8.3 - MANDY PRATAMA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8.3 - NATASHA CHRISTY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8.4 - JEREMY DANIEL KEVIN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8.4 - KENJI DUSTIN WANIBE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8.4 - MARIA GRACIA ATHALIA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>8.1 - ARTHUR PHARRELL SIRAPANDJI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8.1 - JEREMY CLEMENT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8.1 - RAYHAN SANTOSO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8.2 - JONATHAN KEN EDWARD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8.2 - LOUIS MARTIN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8.2 - NADYA MAQDALENE HARTANTO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8.2 - VIVIAN ADELINE CHIA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8.3 - MANDY PRATAMA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8.3 - NATASHA CHRISTY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8.4 - JEREMY DANIEL KEVIN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8.4 - KENJI DUSTIN WANIBE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8.4 - MARIA GRACIA ATHALIA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>8.1 - ARTHUR PHARRELL SIRAPANDJI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8.1 - JEREMY CLEMENT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8.1 - RAYHAN SANTOSO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8.2 - JONATHAN KEN EDWARD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8.2 - LOUIS MARTIN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8.2 - NADYA MAQDALENE HARTANTO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8.2 - VIVIAN ADELINE CHIA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8.3 - MANDY PRATAMA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8.3 - NATASHA CHRISTY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8.4 - JEREMY DANIEL KEVIN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8.4 - KENJI DUSTIN WANIBE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8.4 - MARIA GRACIA ATHALIA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>8.1 - ARTHUR PHARRELL SIRAPANDJI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8.1 - JEREMY CLEMENT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8.1 - RAYHAN SANTOSO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8.2 - JONATHAN KEN EDWARD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8.2 - LOUIS MARTIN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8.2 - NADYA MAQDALENE HARTANTO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8.2 - VIVIAN ADELINE CHIA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 xml:space="preserve">8.3 - MANDY PRATAMA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8.3 - NATASHA CHRISTY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8.4 - JEREMY DANIEL KEVIN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8.4 - KENJI DUSTIN WANIBE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8.4 - MARIA GRACIA ATHALIA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>8.1 - ARTHUR PHARRELL SIRAPANDJI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8.1 - JEREMY CLEMENT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8.1 - RAYHAN SANTOSO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8.2 - JONATHAN KEN EDWARD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8.2 - LOUIS MARTIN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8.2 - NADYA MAQDALENE HARTANTO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8.2 - VIVIAN ADELINE CHIA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 xml:space="preserve">8.3 - MANDY PRATAMA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8.3 - NATASHA CHRISTY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8.4 - JEREMY DANIEL KEVIN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8.4 - KENJI DUSTIN WANIBE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8.4 - MARIA GRACIA ATHALIA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8.1 - ARTHUR PHARRELL SIRAPANDJI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8.1 - JEREMY CLEMENT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8.1 - RAYHAN SANTOSO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8.2 - JONATHAN KEN EDWARD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8.2 - LOUIS MARTIN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8.2 - NADYA MAQDALENE HARTANTO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8.2 - VIVIAN ADELINE CHIA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8.3 - MANDY PRATAMA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8.3 - NATASHA CHRISTY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8.4 - JEREMY DANIEL KEVIN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8.4 - KENJI DUSTIN WANIBE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8.4 - MARIA GRACIA ATHALIA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8.1 - ARTHUR PHARRELL SIRAPANDJI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8.1 - JEREMY CLEMENT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8.1 - RAYHAN SANTOSO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8.2 - JONATHAN KEN EDWARD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8.2 - LOUIS MARTIN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8.2 - NADYA MAQDALENE HARTANTO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8.2 - VIVIAN ADELINE CHIA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8.3 - MANDY PRATAMA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8.3 - NATASHA CHRISTY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8.4 - JEREMY DANIEL KEVIN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8.4 - KENJI DUSTIN WANIBE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8.4 - MARIA GRACIA ATHALIA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8.1 - ARTHUR PHARRELL SIRAPANDJI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8.1 - JEREMY CLEMENT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8.1 - RAYHAN SANTOSO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8.2 - JONATHAN KEN EDWARD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8.2 - LOUIS MARTIN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8.2 - NADYA MAQDALENE HARTANTO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8.2 - VIVIAN ADELINE CHIA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8.3 - MANDY PRATAMA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8.3 - NATASHA CHRISTY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8.4 - JEREMY DANIEL KEVIN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8.4 - KENJI DUSTIN WANIBE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8.4 - MARIA GRACIA ATHALIA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8.1 - ARTHUR PHARRELL SIRAPANDJI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8.1 - JEREMY CLEMENT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8.1 - RAYHAN SANTOSO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8.2 - JONATHAN KEN EDWARD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8.2 - LOUIS MARTIN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8.2 - NADYA MAQDALENE HARTANTO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8.2 - VIVIAN ADELINE CHIA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8.3 - MANDY PRATAMA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8.3 - NATASHA CHRISTY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8.4 - JEREMY DANIEL KEVIN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8.4 - KENJI DUSTIN WANIBE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8.4 - MARIA GRACIA ATHALIA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8.1 - ARTHUR PHARRELL SIRAPANDJI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8.1 - JEREMY CLEMENT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8.1 - RAYHAN SANTOSO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8.2 - JONATHAN KEN EDWARD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8.2 - LOUIS MARTIN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8.2 - NADYA MAQDALENE HARTANTO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8.2 - VIVIAN ADELINE CHIA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8.3 - MANDY PRATAMA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8.3 - NATASHA CHRISTY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8.4 - JEREMY DANIEL KEVIN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8.4 - KENJI DUSTIN WANIBE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8.4 - MARIA GRACIA ATHALIA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8.1 - ARTHUR PHARRELL SIRAPANDJI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8.1 - JEREMY CLEMENT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8.1 - RAYHAN SANTOSO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8.2 - JONATHAN KEN EDWARD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8.2 - LOUIS MARTIN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8.2 - NADYA MAQDALENE HARTANTO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8.2 - VIVIAN ADELINE CHIA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8.3 - MANDY PRATAMA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8.3 - NATASHA CHRISTY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8.4 - JEREMY DANIEL KEVIN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8.4 - KENJI DUSTIN WANIBE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8.4 - MARIA GRACIA ATHALIA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8"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6" t="s">
        <v>90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8,1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 xml:space="preserve">: ICA Cooking </v>
      </c>
      <c r="E6" s="40"/>
    </row>
    <row r="7" spans="1:8" x14ac:dyDescent="0.25">
      <c r="A7" s="40" t="s">
        <v>3</v>
      </c>
      <c r="B7" s="50" t="str">
        <f>": "&amp;Input!D15</f>
        <v>: Kevin Manuel A.Md.Par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8.1 - ARTHUR PHARRELL SIRAPANDJI</v>
      </c>
      <c r="C10" s="42">
        <f>'Term 1'!M11</f>
        <v>57.3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8.1 - JEREMY CLEMENT</v>
      </c>
      <c r="C11" s="42">
        <f>'Term 1'!M12</f>
        <v>83.1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8.1 - RAYHAN SANTOSO</v>
      </c>
      <c r="C12" s="42">
        <f>'Term 1'!M13</f>
        <v>48.4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8.2 - JONATHAN KEN EDWARD</v>
      </c>
      <c r="C13" s="42">
        <f>'Term 1'!M14</f>
        <v>56.75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8.2 - LOUIS MARTIN</v>
      </c>
      <c r="C14" s="42">
        <f>'Term 1'!M15</f>
        <v>59.35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8.2 - NADYA MAQDALENE HARTANTO</v>
      </c>
      <c r="C15" s="42">
        <f>'Term 1'!M16</f>
        <v>63.95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8.2 - VIVIAN ADELINE CHIA</v>
      </c>
      <c r="C16" s="42">
        <f>'Term 1'!M17</f>
        <v>85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 xml:space="preserve">8.3 - MANDY PRATAMA </v>
      </c>
      <c r="C17" s="42">
        <f>'Term 1'!M18</f>
        <v>71.400000000000006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8.3 - NATASHA CHRISTY</v>
      </c>
      <c r="C18" s="42">
        <f>'Term 1'!M19</f>
        <v>80.099999999999994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8.4 - JEREMY DANIEL KEVIN</v>
      </c>
      <c r="C19" s="42">
        <f>'Term 1'!M20</f>
        <v>75.900000000000006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8.4 - KENJI DUSTIN WANIBE</v>
      </c>
      <c r="C20" s="42">
        <f>'Term 1'!M21</f>
        <v>79.599999999999994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8.4 - MARIA GRACIA ATHALIA</v>
      </c>
      <c r="C21" s="42">
        <f>'Term 1'!M22</f>
        <v>80.599999999999994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5">
        <f ca="1">NOW()</f>
        <v>43374.337420601849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Kevin Manuel A.Md.Par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2018-10-01T01:06:51Z</dcterms:modified>
</cp:coreProperties>
</file>