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4" i="1"/>
  <c r="E23" i="1"/>
  <c r="E22" i="1"/>
  <c r="E21" i="1"/>
  <c r="E20" i="1"/>
  <c r="E19" i="1"/>
  <c r="E18" i="1"/>
  <c r="E16" i="1"/>
  <c r="E15" i="1"/>
  <c r="E14" i="1"/>
  <c r="E13" i="1"/>
  <c r="E12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<sst xmlns="http://schemas.openxmlformats.org/spreadsheetml/2006/main" count="621" uniqueCount="487">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</sst>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B35" sqref="B35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9">
        <f t="shared" ref="C11:C30" si="0">M42</f>
        <v>86</v>
      </c>
      <c r="D11" s="69">
        <f>M104</f>
        <v>87.33</v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>
        <f>IFERROR(ROUND(C11*C$10+D11*D$10,2),"")</f>
        <v>86.8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9" t="str">
        <f t="shared" si="0"/>
        <v/>
      </c>
      <c r="D12" s="69" t="str">
        <f t="shared" ref="D12:D36" si="1">M105</f>
        <v/>
      </c>
      <c r="E12" s="69" t="str">
        <f t="shared" ref="E11:E30" si="2">M105</f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6" si="5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9" t="str">
        <f t="shared" si="0"/>
        <v/>
      </c>
      <c r="D17" s="69" t="str">
        <f t="shared" si="1"/>
        <v/>
      </c>
      <c r="E17" s="69"/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9" t="str">
        <f t="shared" si="0"/>
        <v/>
      </c>
      <c r="D25" s="69" t="str">
        <f t="shared" si="1"/>
        <v/>
      </c>
      <c r="E25" s="69"/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9" t="str">
        <f t="shared" si="0"/>
        <v/>
      </c>
      <c r="D26" s="69" t="str">
        <f t="shared" si="1"/>
        <v/>
      </c>
      <c r="E26" s="69"/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9" t="str">
        <f t="shared" si="0"/>
        <v/>
      </c>
      <c r="D27" s="69" t="str">
        <f t="shared" si="1"/>
        <v/>
      </c>
      <c r="E27" s="69"/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9">
        <f t="shared" si="0"/>
        <v>84</v>
      </c>
      <c r="D28" s="69">
        <f t="shared" si="1"/>
        <v>84.67</v>
      </c>
      <c r="E28" s="69"/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>
        <f t="shared" si="5"/>
        <v>84.4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9" t="str">
        <f t="shared" si="0"/>
        <v/>
      </c>
      <c r="D29" s="69" t="str">
        <f t="shared" si="1"/>
        <v/>
      </c>
      <c r="E29" s="69"/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9">
        <f t="shared" si="0"/>
        <v>82</v>
      </c>
      <c r="D30" s="69">
        <f t="shared" si="1"/>
        <v>84.67</v>
      </c>
      <c r="E30" s="69"/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>
        <f t="shared" si="5"/>
        <v>83.6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9">
        <f>M63</f>
        <v>86</v>
      </c>
      <c r="D32" s="69">
        <f t="shared" si="1"/>
        <v>86.67</v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>
        <f t="shared" si="5"/>
        <v>86.4</v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5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5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4: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5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AIMEE JUBILEE EUGENIA NAINGGOLAN</v>
      </c>
      <c r="C42" s="52">
        <v>86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86</v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>
        <v>84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11"/>
        <v>84</v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>
        <v>82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11"/>
        <v>82</v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>
        <v>86</v>
      </c>
      <c r="D63" s="52"/>
      <c r="E63" s="52"/>
      <c r="F63" s="52"/>
      <c r="G63" s="52"/>
      <c r="H63" s="52"/>
      <c r="I63" s="52"/>
      <c r="J63" s="52"/>
      <c r="K63" s="52"/>
      <c r="L63" s="52"/>
      <c r="M63" s="41">
        <f t="shared" si="11"/>
        <v>86</v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AIMEE JUBILEE EUGENIA NAINGGOLAN</v>
      </c>
      <c r="C104" s="52">
        <v>88</v>
      </c>
      <c r="D104" s="52">
        <v>86</v>
      </c>
      <c r="E104" s="52">
        <v>88</v>
      </c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87.33</v>
      </c>
    </row>
    <row r="105" spans="1:13" x14ac:dyDescent="0.25">
      <c r="A105" s="42">
        <v>2</v>
      </c>
      <c r="B105" s="43" t="str">
        <f t="shared" si="19"/>
        <v>ALBERT TANDIJONO</v>
      </c>
      <c r="C105" s="52" t="s">
        <v>33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ANASTASIA FEBRIYANTI</v>
      </c>
      <c r="C106" s="52" t="s">
        <v>33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ANDREA ALEXANDRA ARIFIN</v>
      </c>
      <c r="C107" s="52" t="s">
        <v>33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ANDREW CHRISTOPHER HADI WAHONO</v>
      </c>
      <c r="C108" s="52" t="s">
        <v>33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ASHLEY DANITA RUSLI</v>
      </c>
      <c r="C109" s="52" t="s">
        <v>33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BENJAMIN THEOPHILUS COLONDAM</v>
      </c>
      <c r="C110" s="52" t="s">
        <v>33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CAVEN ELBERT YUDIANTO</v>
      </c>
      <c r="C111" s="52" t="s">
        <v>33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CINDY CALLISTA LIM</v>
      </c>
      <c r="C112" s="52" t="s">
        <v>33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EILEEN AURELIA</v>
      </c>
      <c r="C113" s="52" t="s">
        <v>33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ERIN JOCELYN MAK</v>
      </c>
      <c r="C114" s="52" t="s">
        <v>33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IMANUEL SHEVA GRACIA SIMANJUNTAK</v>
      </c>
      <c r="C115" s="52" t="s">
        <v>33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JAMES SHAN PHILANDER</v>
      </c>
      <c r="C116" s="52" t="s">
        <v>33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JOSEPHINE TIFFANY SETIO</v>
      </c>
      <c r="C117" s="52" t="s">
        <v>33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KELLY VALENCIA</v>
      </c>
      <c r="C118" s="52" t="s">
        <v>33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KENNETH WIDJAJA</v>
      </c>
      <c r="C119" s="52" t="s">
        <v>33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LAWRENCE FELIX SENTOSA</v>
      </c>
      <c r="C120" s="52" t="s">
        <v>33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LETICIA NATANIELLE TIRTONADI</v>
      </c>
      <c r="C121" s="52">
        <v>84</v>
      </c>
      <c r="D121" s="52">
        <v>84</v>
      </c>
      <c r="E121" s="52">
        <v>86</v>
      </c>
      <c r="F121" s="52"/>
      <c r="G121" s="52"/>
      <c r="H121" s="52"/>
      <c r="I121" s="52"/>
      <c r="J121" s="52"/>
      <c r="K121" s="52"/>
      <c r="L121" s="52"/>
      <c r="M121" s="41">
        <f t="shared" si="20"/>
        <v>84.67</v>
      </c>
    </row>
    <row r="122" spans="1:13" x14ac:dyDescent="0.25">
      <c r="A122" s="42">
        <v>19</v>
      </c>
      <c r="B122" s="43" t="str">
        <f t="shared" si="19"/>
        <v>MARCIA RAFLI</v>
      </c>
      <c r="C122" s="52" t="s">
        <v>33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MAXIMILLIAN YANG RUI TALPES</v>
      </c>
      <c r="C123" s="52">
        <v>84</v>
      </c>
      <c r="D123" s="52">
        <v>84</v>
      </c>
      <c r="E123" s="52">
        <v>86</v>
      </c>
      <c r="F123" s="52"/>
      <c r="G123" s="52"/>
      <c r="H123" s="52"/>
      <c r="I123" s="52"/>
      <c r="J123" s="52"/>
      <c r="K123" s="52"/>
      <c r="L123" s="52"/>
      <c r="M123" s="41">
        <f t="shared" si="20"/>
        <v>84.67</v>
      </c>
    </row>
    <row r="124" spans="1:13" x14ac:dyDescent="0.25">
      <c r="A124" s="42">
        <v>21</v>
      </c>
      <c r="B124" s="43" t="str">
        <f t="shared" si="19"/>
        <v>MEGAN POETRY SANTOSO</v>
      </c>
      <c r="C124" s="52" t="s">
        <v>33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NATHANIA AMANDA CHRISARDIANTO</v>
      </c>
      <c r="C125" s="52">
        <v>86</v>
      </c>
      <c r="D125" s="52">
        <v>86</v>
      </c>
      <c r="E125" s="52">
        <v>88</v>
      </c>
      <c r="F125" s="52"/>
      <c r="G125" s="52"/>
      <c r="H125" s="52"/>
      <c r="I125" s="52"/>
      <c r="J125" s="52"/>
      <c r="K125" s="52"/>
      <c r="L125" s="52"/>
      <c r="M125" s="41">
        <f t="shared" si="21"/>
        <v>86.67</v>
      </c>
    </row>
    <row r="126" spans="1:13" x14ac:dyDescent="0.25">
      <c r="A126" s="42">
        <v>23</v>
      </c>
      <c r="B126" s="43" t="str">
        <f t="shared" si="19"/>
        <v>RUBEN BENICCIO A. TARIGAN</v>
      </c>
      <c r="C126" s="52" t="s">
        <v>33</v>
      </c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>TRICIA AUDREY PHOEBE ISKANDAR</v>
      </c>
      <c r="C127" s="52" t="s">
        <v>33</v>
      </c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AIMEE JUBILEE EUGENIA NAINGGOLAN</v>
      </c>
      <c r="C10" s="42">
        <f>'Term 1'!M11</f>
        <v>86.8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ANDREW CHRISTOPHER HADI WAHONO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ASHLEY DANITA RUSLI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EILEEN AURELIA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JOSEPHINE TIFFANY SETIO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LAWRENCE FELIX SENTOSA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LETICIA NATANIELLE TIRTONADI</v>
      </c>
      <c r="C27" s="42">
        <f>'Term 1'!M28</f>
        <v>84.4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MAXIMILLIAN YANG RUI TALPES</v>
      </c>
      <c r="C29" s="42">
        <f>'Term 1'!M30</f>
        <v>83.6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MEGAN POETRY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NATHANIA AMANDA CHRISARDIANTO</v>
      </c>
      <c r="C31" s="42">
        <f>'Term 1'!M32</f>
        <v>86.4</v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43376.486490162039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2018-10-03T04:40:36Z</dcterms:modified>
</cp:coreProperties>
</file>