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6815" windowHeight="762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3" l="1"/>
  <c r="N10" i="4"/>
  <c r="N10" i="2"/>
  <c r="M191" i="3"/>
  <c r="B50" i="6"/>
  <c r="B36" i="3"/>
  <c r="B98" i="3"/>
  <c r="M190" i="3"/>
  <c r="B49" i="6"/>
  <c r="B35" i="3"/>
  <c r="M189" i="3"/>
  <c r="B48" i="6"/>
  <c r="B34" i="3"/>
  <c r="B96" i="3"/>
  <c r="M188" i="3"/>
  <c r="B47" i="6"/>
  <c r="B33" i="3"/>
  <c r="B188" i="3"/>
  <c r="M187" i="3"/>
  <c r="B46" i="6"/>
  <c r="B32" i="3"/>
  <c r="B94" i="3"/>
  <c r="M186" i="3"/>
  <c r="B45" i="6"/>
  <c r="B31" i="3"/>
  <c r="B155" i="3"/>
  <c r="M185" i="3"/>
  <c r="B44" i="6"/>
  <c r="B30" i="3"/>
  <c r="B92" i="3"/>
  <c r="M184" i="3"/>
  <c r="B43" i="6"/>
  <c r="B29" i="3"/>
  <c r="B184" i="3"/>
  <c r="M183" i="3"/>
  <c r="B42" i="6"/>
  <c r="B28" i="3"/>
  <c r="B90" i="3"/>
  <c r="M182" i="3"/>
  <c r="B41" i="6"/>
  <c r="B27" i="3"/>
  <c r="B89" i="3"/>
  <c r="M181" i="3"/>
  <c r="B40" i="6"/>
  <c r="B26" i="3"/>
  <c r="B88" i="3"/>
  <c r="M180" i="3"/>
  <c r="B39" i="6"/>
  <c r="B25" i="3"/>
  <c r="B180" i="3"/>
  <c r="M179" i="3"/>
  <c r="B38" i="6"/>
  <c r="B24" i="3"/>
  <c r="B86" i="3"/>
  <c r="M178" i="3"/>
  <c r="B37" i="6"/>
  <c r="B23" i="3"/>
  <c r="B147" i="3"/>
  <c r="M177" i="3"/>
  <c r="B36" i="6"/>
  <c r="B22" i="3"/>
  <c r="B84" i="3"/>
  <c r="M176" i="3"/>
  <c r="B35" i="6"/>
  <c r="B21" i="3"/>
  <c r="B176" i="3"/>
  <c r="M175" i="3"/>
  <c r="B34" i="6"/>
  <c r="B20" i="3"/>
  <c r="B82" i="3"/>
  <c r="M174" i="3"/>
  <c r="B33" i="6"/>
  <c r="B19" i="3"/>
  <c r="B81" i="3"/>
  <c r="M173" i="3"/>
  <c r="B32" i="6"/>
  <c r="B18" i="3"/>
  <c r="B80" i="3"/>
  <c r="M172" i="3"/>
  <c r="B31" i="6"/>
  <c r="B17" i="4"/>
  <c r="B172" i="4"/>
  <c r="M171" i="3"/>
  <c r="B30" i="6"/>
  <c r="B16" i="2"/>
  <c r="B171" i="2"/>
  <c r="M170" i="3"/>
  <c r="B29" i="6"/>
  <c r="B15" i="4"/>
  <c r="M169" i="3"/>
  <c r="B28" i="6"/>
  <c r="M168" i="3"/>
  <c r="B27" i="6"/>
  <c r="B13" i="3"/>
  <c r="B168" i="3"/>
  <c r="M167" i="3"/>
  <c r="B26" i="6"/>
  <c r="B12" i="3"/>
  <c r="B167" i="3"/>
  <c r="M166" i="3"/>
  <c r="B25" i="6"/>
  <c r="B11" i="3"/>
  <c r="M160" i="3"/>
  <c r="B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191" i="4"/>
  <c r="M190" i="4"/>
  <c r="M189" i="4"/>
  <c r="M188" i="4"/>
  <c r="M187" i="4"/>
  <c r="M186" i="4"/>
  <c r="M185" i="4"/>
  <c r="M184" i="4"/>
  <c r="M183" i="4"/>
  <c r="M182" i="4"/>
  <c r="M181" i="4"/>
  <c r="M180" i="4"/>
  <c r="M179" i="4"/>
  <c r="M178" i="4"/>
  <c r="M177" i="4"/>
  <c r="M176" i="4"/>
  <c r="M175" i="4"/>
  <c r="M174" i="4"/>
  <c r="M173" i="4"/>
  <c r="M172" i="4"/>
  <c r="M171" i="4"/>
  <c r="M170" i="4"/>
  <c r="M169" i="4"/>
  <c r="M168" i="4"/>
  <c r="M167" i="4"/>
  <c r="M166" i="4"/>
  <c r="M160" i="4"/>
  <c r="M159" i="4"/>
  <c r="M158" i="4"/>
  <c r="M157" i="4"/>
  <c r="M156" i="4"/>
  <c r="M155" i="4"/>
  <c r="M154" i="4"/>
  <c r="M153" i="4"/>
  <c r="M152" i="4"/>
  <c r="M151" i="4"/>
  <c r="M150" i="4"/>
  <c r="M149" i="4"/>
  <c r="M148" i="4"/>
  <c r="M147" i="4"/>
  <c r="M146" i="4"/>
  <c r="M145" i="4"/>
  <c r="M144" i="4"/>
  <c r="M143" i="4"/>
  <c r="M142" i="4"/>
  <c r="M141" i="4"/>
  <c r="M140" i="4"/>
  <c r="M139" i="4"/>
  <c r="M138" i="4"/>
  <c r="M137" i="4"/>
  <c r="M136" i="4"/>
  <c r="M135" i="4"/>
  <c r="M129" i="4"/>
  <c r="M128" i="4"/>
  <c r="M127" i="4"/>
  <c r="M126" i="4"/>
  <c r="M125" i="4"/>
  <c r="M124" i="4"/>
  <c r="M123" i="4"/>
  <c r="M122" i="4"/>
  <c r="M121" i="4"/>
  <c r="M120" i="4"/>
  <c r="M119" i="4"/>
  <c r="M118" i="4"/>
  <c r="M117" i="4"/>
  <c r="M116" i="4"/>
  <c r="M115" i="4"/>
  <c r="M114" i="4"/>
  <c r="M113" i="4"/>
  <c r="M112" i="4"/>
  <c r="M111" i="4"/>
  <c r="M110" i="4"/>
  <c r="M109" i="4"/>
  <c r="M108" i="4"/>
  <c r="M107" i="4"/>
  <c r="M106" i="4"/>
  <c r="M105" i="4"/>
  <c r="M104" i="4"/>
  <c r="M98" i="4"/>
  <c r="M97" i="4"/>
  <c r="M96" i="4"/>
  <c r="M95" i="4"/>
  <c r="M94" i="4"/>
  <c r="M93" i="4"/>
  <c r="M92" i="4"/>
  <c r="M91" i="4"/>
  <c r="M90" i="4"/>
  <c r="M89" i="4"/>
  <c r="M88" i="4"/>
  <c r="M87" i="4"/>
  <c r="M86" i="4"/>
  <c r="M85" i="4"/>
  <c r="M84" i="4"/>
  <c r="M83" i="4"/>
  <c r="M82" i="4"/>
  <c r="M81" i="4"/>
  <c r="M80" i="4"/>
  <c r="M79" i="4"/>
  <c r="M78" i="4"/>
  <c r="M77" i="4"/>
  <c r="M76" i="4"/>
  <c r="M75" i="4"/>
  <c r="M74" i="4"/>
  <c r="M73" i="4"/>
  <c r="M67" i="4"/>
  <c r="M66" i="4"/>
  <c r="M65" i="4"/>
  <c r="M64" i="4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/>
  <c r="M45" i="4"/>
  <c r="M44" i="4"/>
  <c r="M43" i="4"/>
  <c r="M42" i="4"/>
  <c r="M191" i="2"/>
  <c r="M190" i="2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M191" i="1"/>
  <c r="G36" i="1"/>
  <c r="F34" i="4"/>
  <c r="F35" i="4"/>
  <c r="M158" i="1"/>
  <c r="M159" i="1"/>
  <c r="M160" i="1"/>
  <c r="F36" i="1"/>
  <c r="E35" i="2"/>
  <c r="E34" i="3"/>
  <c r="E36" i="3"/>
  <c r="M127" i="1"/>
  <c r="E34" i="1"/>
  <c r="M128" i="1"/>
  <c r="M129" i="1"/>
  <c r="D36" i="3"/>
  <c r="C36" i="4"/>
  <c r="M97" i="1"/>
  <c r="M98" i="1"/>
  <c r="D36" i="1"/>
  <c r="C35" i="2"/>
  <c r="C36" i="2"/>
  <c r="C36" i="3"/>
  <c r="C35" i="4"/>
  <c r="M66" i="1"/>
  <c r="M67" i="1"/>
  <c r="C36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F34" i="1"/>
  <c r="C35" i="1"/>
  <c r="D35" i="1"/>
  <c r="E35" i="1"/>
  <c r="F35" i="1"/>
  <c r="G35" i="1"/>
  <c r="E36" i="1"/>
  <c r="M35" i="1"/>
  <c r="C34" i="5"/>
  <c r="G34" i="5"/>
  <c r="H34" i="5"/>
  <c r="M36" i="4"/>
  <c r="F35" i="5"/>
  <c r="M35" i="3"/>
  <c r="E34" i="5"/>
  <c r="M36" i="3"/>
  <c r="E35" i="5"/>
  <c r="M35" i="2"/>
  <c r="D34" i="5"/>
  <c r="M36" i="1"/>
  <c r="C35" i="5"/>
  <c r="G35" i="5"/>
  <c r="H35" i="5"/>
  <c r="M36" i="2"/>
  <c r="D35" i="5"/>
  <c r="M35" i="4"/>
  <c r="F34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G24" i="1"/>
  <c r="M189" i="1"/>
  <c r="G34" i="1"/>
  <c r="M188" i="1"/>
  <c r="G33" i="1"/>
  <c r="M187" i="1"/>
  <c r="G32" i="1"/>
  <c r="M186" i="1"/>
  <c r="G31" i="1"/>
  <c r="M185" i="1"/>
  <c r="G30" i="1"/>
  <c r="M184" i="1"/>
  <c r="G29" i="1"/>
  <c r="M183" i="1"/>
  <c r="G28" i="1"/>
  <c r="M182" i="1"/>
  <c r="G27" i="1"/>
  <c r="M181" i="1"/>
  <c r="G26" i="1"/>
  <c r="M180" i="1"/>
  <c r="G25" i="1"/>
  <c r="M178" i="1"/>
  <c r="G23" i="1"/>
  <c r="M177" i="1"/>
  <c r="G22" i="1"/>
  <c r="M176" i="1"/>
  <c r="G21" i="1"/>
  <c r="M175" i="1"/>
  <c r="G20" i="1"/>
  <c r="M174" i="1"/>
  <c r="G19" i="1"/>
  <c r="M173" i="1"/>
  <c r="G18" i="1"/>
  <c r="M172" i="1"/>
  <c r="G17" i="1"/>
  <c r="M171" i="1"/>
  <c r="G16" i="1"/>
  <c r="M170" i="1"/>
  <c r="G15" i="1"/>
  <c r="M169" i="1"/>
  <c r="G14" i="1"/>
  <c r="M168" i="1"/>
  <c r="G13" i="1"/>
  <c r="M167" i="1"/>
  <c r="G12" i="1"/>
  <c r="M166" i="1"/>
  <c r="G11" i="1"/>
  <c r="M157" i="1"/>
  <c r="F33" i="1"/>
  <c r="M156" i="1"/>
  <c r="F32" i="1"/>
  <c r="M155" i="1"/>
  <c r="F31" i="1"/>
  <c r="M154" i="1"/>
  <c r="F30" i="1"/>
  <c r="M153" i="1"/>
  <c r="F29" i="1"/>
  <c r="M152" i="1"/>
  <c r="F28" i="1"/>
  <c r="M151" i="1"/>
  <c r="F27" i="1"/>
  <c r="M150" i="1"/>
  <c r="F26" i="1"/>
  <c r="M149" i="1"/>
  <c r="F25" i="1"/>
  <c r="M148" i="1"/>
  <c r="F24" i="1"/>
  <c r="M147" i="1"/>
  <c r="F23" i="1"/>
  <c r="M146" i="1"/>
  <c r="F22" i="1"/>
  <c r="M145" i="1"/>
  <c r="F21" i="1"/>
  <c r="M144" i="1"/>
  <c r="F20" i="1"/>
  <c r="M143" i="1"/>
  <c r="F19" i="1"/>
  <c r="M142" i="1"/>
  <c r="F18" i="1"/>
  <c r="M141" i="1"/>
  <c r="F17" i="1"/>
  <c r="M140" i="1"/>
  <c r="F16" i="1"/>
  <c r="M139" i="1"/>
  <c r="F15" i="1"/>
  <c r="M138" i="1"/>
  <c r="F14" i="1"/>
  <c r="M137" i="1"/>
  <c r="F13" i="1"/>
  <c r="M136" i="1"/>
  <c r="F12" i="1"/>
  <c r="M135" i="1"/>
  <c r="F11" i="1"/>
  <c r="M124" i="1"/>
  <c r="E31" i="1"/>
  <c r="M125" i="1"/>
  <c r="E32" i="1"/>
  <c r="M126" i="1"/>
  <c r="E33" i="1"/>
  <c r="M93" i="1"/>
  <c r="D31" i="1"/>
  <c r="M94" i="1"/>
  <c r="D32" i="1"/>
  <c r="M95" i="1"/>
  <c r="D33" i="1"/>
  <c r="M96" i="1"/>
  <c r="D34" i="1"/>
  <c r="M62" i="1"/>
  <c r="C31" i="1"/>
  <c r="M63" i="1"/>
  <c r="C32" i="1"/>
  <c r="M64" i="1"/>
  <c r="C33" i="1"/>
  <c r="M65" i="1"/>
  <c r="C34" i="1"/>
  <c r="M34" i="1"/>
  <c r="C33" i="5"/>
  <c r="G33" i="5"/>
  <c r="H33" i="5"/>
  <c r="M123" i="1"/>
  <c r="E30" i="1"/>
  <c r="M122" i="1"/>
  <c r="E29" i="1"/>
  <c r="M121" i="1"/>
  <c r="E28" i="1"/>
  <c r="M120" i="1"/>
  <c r="E27" i="1"/>
  <c r="M119" i="1"/>
  <c r="E26" i="1"/>
  <c r="M118" i="1"/>
  <c r="E25" i="1"/>
  <c r="M117" i="1"/>
  <c r="E24" i="1"/>
  <c r="M116" i="1"/>
  <c r="E23" i="1"/>
  <c r="M115" i="1"/>
  <c r="E22" i="1"/>
  <c r="M114" i="1"/>
  <c r="E21" i="1"/>
  <c r="M113" i="1"/>
  <c r="E20" i="1"/>
  <c r="M112" i="1"/>
  <c r="E19" i="1"/>
  <c r="M111" i="1"/>
  <c r="E18" i="1"/>
  <c r="M110" i="1"/>
  <c r="E17" i="1"/>
  <c r="M109" i="1"/>
  <c r="E16" i="1"/>
  <c r="M108" i="1"/>
  <c r="E15" i="1"/>
  <c r="M107" i="1"/>
  <c r="E14" i="1"/>
  <c r="M106" i="1"/>
  <c r="E13" i="1"/>
  <c r="M105" i="1"/>
  <c r="E12" i="1"/>
  <c r="M104" i="1"/>
  <c r="E11" i="1"/>
  <c r="M92" i="1"/>
  <c r="D30" i="1"/>
  <c r="M91" i="1"/>
  <c r="D29" i="1"/>
  <c r="M90" i="1"/>
  <c r="D28" i="1"/>
  <c r="M89" i="1"/>
  <c r="D27" i="1"/>
  <c r="M88" i="1"/>
  <c r="D26" i="1"/>
  <c r="M87" i="1"/>
  <c r="D25" i="1"/>
  <c r="M86" i="1"/>
  <c r="D24" i="1"/>
  <c r="M85" i="1"/>
  <c r="D23" i="1"/>
  <c r="M84" i="1"/>
  <c r="D22" i="1"/>
  <c r="M83" i="1"/>
  <c r="D21" i="1"/>
  <c r="M82" i="1"/>
  <c r="D20" i="1"/>
  <c r="M81" i="1"/>
  <c r="D19" i="1"/>
  <c r="M80" i="1"/>
  <c r="D18" i="1"/>
  <c r="M79" i="1"/>
  <c r="D17" i="1"/>
  <c r="M78" i="1"/>
  <c r="D16" i="1"/>
  <c r="M77" i="1"/>
  <c r="D15" i="1"/>
  <c r="M76" i="1"/>
  <c r="D14" i="1"/>
  <c r="M75" i="1"/>
  <c r="D13" i="1"/>
  <c r="M74" i="1"/>
  <c r="D12" i="1"/>
  <c r="M73" i="1"/>
  <c r="D11" i="1"/>
  <c r="M43" i="1"/>
  <c r="C12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42" i="1"/>
  <c r="C11" i="1"/>
  <c r="M11" i="4"/>
  <c r="M30" i="4"/>
  <c r="D33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24" i="1"/>
  <c r="C23" i="5"/>
  <c r="G23" i="5"/>
  <c r="H23" i="5"/>
  <c r="M31" i="1"/>
  <c r="C30" i="5"/>
  <c r="G30" i="5"/>
  <c r="H30" i="5"/>
  <c r="M32" i="1"/>
  <c r="C31" i="5"/>
  <c r="G31" i="5"/>
  <c r="H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/>
  <c r="G27" i="5"/>
  <c r="H27" i="5"/>
  <c r="M20" i="1"/>
  <c r="C19" i="5"/>
  <c r="G19" i="5"/>
  <c r="H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27" i="1"/>
  <c r="C26" i="5"/>
  <c r="G26" i="5"/>
  <c r="H26" i="5"/>
  <c r="M23" i="1"/>
  <c r="C22" i="5"/>
  <c r="G22" i="5"/>
  <c r="H22" i="5"/>
  <c r="M19" i="1"/>
  <c r="C18" i="5"/>
  <c r="G18" i="5"/>
  <c r="H18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G29" i="5"/>
  <c r="H29" i="5"/>
  <c r="M26" i="1"/>
  <c r="C25" i="5"/>
  <c r="G25" i="5"/>
  <c r="H25" i="5"/>
  <c r="M22" i="1"/>
  <c r="C21" i="5"/>
  <c r="G21" i="5"/>
  <c r="H21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/>
  <c r="G32" i="5"/>
  <c r="H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/>
  <c r="G28" i="5"/>
  <c r="H28" i="5"/>
  <c r="M25" i="1"/>
  <c r="C24" i="5"/>
  <c r="G24" i="5"/>
  <c r="H24" i="5"/>
  <c r="M21" i="1"/>
  <c r="C20" i="5"/>
  <c r="G20" i="5"/>
  <c r="H20" i="5"/>
  <c r="F10" i="5"/>
  <c r="C7" i="1"/>
  <c r="C6" i="1"/>
  <c r="C5" i="1"/>
  <c r="B7" i="5"/>
  <c r="B6" i="5"/>
  <c r="B5" i="5"/>
  <c r="G5" i="5"/>
  <c r="L6" i="1"/>
  <c r="B33" i="5"/>
  <c r="G40" i="5"/>
  <c r="G36" i="5"/>
  <c r="B18" i="1"/>
  <c r="B173" i="1"/>
  <c r="B27" i="5"/>
  <c r="N25" i="6"/>
  <c r="N26" i="6"/>
  <c r="N27" i="6"/>
  <c r="N28" i="6"/>
  <c r="N29" i="6"/>
  <c r="N30" i="6"/>
  <c r="N31" i="6"/>
  <c r="N32" i="6"/>
  <c r="N33" i="6"/>
  <c r="N34" i="6"/>
  <c r="N35" i="6"/>
  <c r="N24" i="6"/>
  <c r="M18" i="1"/>
  <c r="C17" i="5"/>
  <c r="G17" i="5"/>
  <c r="H17" i="5"/>
  <c r="M13" i="1"/>
  <c r="C12" i="5"/>
  <c r="G12" i="5"/>
  <c r="H12" i="5"/>
  <c r="M14" i="1"/>
  <c r="C13" i="5"/>
  <c r="G13" i="5"/>
  <c r="H13" i="5"/>
  <c r="M11" i="1"/>
  <c r="C10" i="5"/>
  <c r="G10" i="5"/>
  <c r="H10" i="5"/>
  <c r="M15" i="1"/>
  <c r="C14" i="5"/>
  <c r="G14" i="5"/>
  <c r="H14" i="5"/>
  <c r="M17" i="1"/>
  <c r="C16" i="5"/>
  <c r="G16" i="5"/>
  <c r="H16" i="5"/>
  <c r="M12" i="1"/>
  <c r="C11" i="5"/>
  <c r="G11" i="5"/>
  <c r="H11" i="5"/>
  <c r="M16" i="1"/>
  <c r="C15" i="5"/>
  <c r="G15" i="5"/>
  <c r="H15" i="5"/>
  <c r="B28" i="1"/>
  <c r="B59" i="1"/>
  <c r="B29" i="5"/>
  <c r="B35" i="5"/>
  <c r="B123" i="3"/>
  <c r="B19" i="5"/>
  <c r="B22" i="1"/>
  <c r="B177" i="1"/>
  <c r="B36" i="1"/>
  <c r="B191" i="1"/>
  <c r="B129" i="3"/>
  <c r="B30" i="1"/>
  <c r="B185" i="1"/>
  <c r="B23" i="5"/>
  <c r="B24" i="1"/>
  <c r="B117" i="1"/>
  <c r="B34" i="1"/>
  <c r="B65" i="1"/>
  <c r="B17" i="5"/>
  <c r="B36" i="2"/>
  <c r="B191" i="2"/>
  <c r="B26" i="5"/>
  <c r="B34" i="2"/>
  <c r="B189" i="2"/>
  <c r="B34" i="4"/>
  <c r="B65" i="4"/>
  <c r="B20" i="4"/>
  <c r="B113" i="4"/>
  <c r="B67" i="3"/>
  <c r="B30" i="4"/>
  <c r="B123" i="4"/>
  <c r="B61" i="3"/>
  <c r="B113" i="3"/>
  <c r="B20" i="1"/>
  <c r="B82" i="1"/>
  <c r="B28" i="2"/>
  <c r="B183" i="2"/>
  <c r="B32" i="4"/>
  <c r="B187" i="4"/>
  <c r="B51" i="3"/>
  <c r="B121" i="3"/>
  <c r="B23" i="4"/>
  <c r="B147" i="4"/>
  <c r="B18" i="2"/>
  <c r="B173" i="2"/>
  <c r="B20" i="2"/>
  <c r="B175" i="2"/>
  <c r="B30" i="2"/>
  <c r="B185" i="2"/>
  <c r="B36" i="4"/>
  <c r="B191" i="4"/>
  <c r="B144" i="3"/>
  <c r="B31" i="1"/>
  <c r="B62" i="1"/>
  <c r="B152" i="3"/>
  <c r="B33" i="2"/>
  <c r="B188" i="2"/>
  <c r="B63" i="4"/>
  <c r="B18" i="4"/>
  <c r="B80" i="4"/>
  <c r="B55" i="3"/>
  <c r="B117" i="3"/>
  <c r="B173" i="3"/>
  <c r="B142" i="1"/>
  <c r="B32" i="5"/>
  <c r="B31" i="2"/>
  <c r="B155" i="2"/>
  <c r="B49" i="1"/>
  <c r="B29" i="1"/>
  <c r="B184" i="1"/>
  <c r="B13" i="1"/>
  <c r="B75" i="1"/>
  <c r="B33" i="1"/>
  <c r="B126" i="1"/>
  <c r="B30" i="5"/>
  <c r="B31" i="4"/>
  <c r="B124" i="4"/>
  <c r="B33" i="4"/>
  <c r="B188" i="4"/>
  <c r="B95" i="3"/>
  <c r="B157" i="3"/>
  <c r="B17" i="1"/>
  <c r="B172" i="1"/>
  <c r="B11" i="2"/>
  <c r="B104" i="2"/>
  <c r="B93" i="3"/>
  <c r="B20" i="5"/>
  <c r="B22" i="5"/>
  <c r="B24" i="2"/>
  <c r="B179" i="2"/>
  <c r="B24" i="4"/>
  <c r="B55" i="4"/>
  <c r="B83" i="3"/>
  <c r="B148" i="3"/>
  <c r="B179" i="3"/>
  <c r="B15" i="5"/>
  <c r="B12" i="5"/>
  <c r="B23" i="1"/>
  <c r="B75" i="3"/>
  <c r="B85" i="3"/>
  <c r="B145" i="3"/>
  <c r="B16" i="5"/>
  <c r="B80" i="1"/>
  <c r="B21" i="1"/>
  <c r="B83" i="1"/>
  <c r="B16" i="1"/>
  <c r="B78" i="1"/>
  <c r="B13" i="2"/>
  <c r="B44" i="2"/>
  <c r="B21" i="2"/>
  <c r="B176" i="2"/>
  <c r="B23" i="2"/>
  <c r="B85" i="2"/>
  <c r="B137" i="3"/>
  <c r="B27" i="1"/>
  <c r="B89" i="1"/>
  <c r="B25" i="1"/>
  <c r="B87" i="1"/>
  <c r="B25" i="2"/>
  <c r="B118" i="2"/>
  <c r="B27" i="2"/>
  <c r="B27" i="4"/>
  <c r="B89" i="4"/>
  <c r="B115" i="3"/>
  <c r="B24" i="5"/>
  <c r="B111" i="1"/>
  <c r="B21" i="5"/>
  <c r="B19" i="1"/>
  <c r="B112" i="1"/>
  <c r="B67" i="1"/>
  <c r="B12" i="2"/>
  <c r="B167" i="2"/>
  <c r="B22" i="2"/>
  <c r="B21" i="4"/>
  <c r="B176" i="4"/>
  <c r="B25" i="4"/>
  <c r="B149" i="4"/>
  <c r="B87" i="3"/>
  <c r="B183" i="3"/>
  <c r="B160" i="1"/>
  <c r="B149" i="3"/>
  <c r="B177" i="3"/>
  <c r="B28" i="5"/>
  <c r="B32" i="1"/>
  <c r="B187" i="1"/>
  <c r="B35" i="1"/>
  <c r="B66" i="1"/>
  <c r="B35" i="2"/>
  <c r="B48" i="4"/>
  <c r="B12" i="4"/>
  <c r="B43" i="4"/>
  <c r="B63" i="3"/>
  <c r="B189" i="3"/>
  <c r="B25" i="5"/>
  <c r="B11" i="5"/>
  <c r="B18" i="5"/>
  <c r="B34" i="5"/>
  <c r="B32" i="2"/>
  <c r="B187" i="2"/>
  <c r="B79" i="4"/>
  <c r="B22" i="4"/>
  <c r="B177" i="4"/>
  <c r="B29" i="4"/>
  <c r="B91" i="3"/>
  <c r="B153" i="3"/>
  <c r="B156" i="3"/>
  <c r="B175" i="3"/>
  <c r="B185" i="3"/>
  <c r="B191" i="3"/>
  <c r="B26" i="1"/>
  <c r="B12" i="1"/>
  <c r="B74" i="1"/>
  <c r="B31" i="5"/>
  <c r="B19" i="2"/>
  <c r="B81" i="2"/>
  <c r="B26" i="2"/>
  <c r="B150" i="2"/>
  <c r="B29" i="2"/>
  <c r="B184" i="2"/>
  <c r="B26" i="4"/>
  <c r="B150" i="4"/>
  <c r="B28" i="4"/>
  <c r="B121" i="4"/>
  <c r="B35" i="4"/>
  <c r="B128" i="4"/>
  <c r="B53" i="3"/>
  <c r="B59" i="3"/>
  <c r="B125" i="3"/>
  <c r="B181" i="3"/>
  <c r="B187" i="3"/>
  <c r="B128" i="3"/>
  <c r="B66" i="3"/>
  <c r="B159" i="3"/>
  <c r="B14" i="3"/>
  <c r="B14" i="4"/>
  <c r="B107" i="4"/>
  <c r="B10" i="5"/>
  <c r="B14" i="5"/>
  <c r="B11" i="4"/>
  <c r="B104" i="4"/>
  <c r="B141" i="4"/>
  <c r="B110" i="4"/>
  <c r="B49" i="3"/>
  <c r="B57" i="3"/>
  <c r="B65" i="3"/>
  <c r="B97" i="3"/>
  <c r="B111" i="3"/>
  <c r="B119" i="3"/>
  <c r="B127" i="3"/>
  <c r="B106" i="3"/>
  <c r="B44" i="3"/>
  <c r="B17" i="3"/>
  <c r="B17" i="2"/>
  <c r="B141" i="2"/>
  <c r="B114" i="3"/>
  <c r="B52" i="3"/>
  <c r="B118" i="3"/>
  <c r="B56" i="3"/>
  <c r="B122" i="3"/>
  <c r="B60" i="3"/>
  <c r="B126" i="3"/>
  <c r="B64" i="3"/>
  <c r="B15" i="3"/>
  <c r="B15" i="2"/>
  <c r="B112" i="3"/>
  <c r="B50" i="3"/>
  <c r="B116" i="3"/>
  <c r="B54" i="3"/>
  <c r="B120" i="3"/>
  <c r="B58" i="3"/>
  <c r="B124" i="3"/>
  <c r="B62" i="3"/>
  <c r="B143" i="3"/>
  <c r="B151" i="3"/>
  <c r="B166" i="3"/>
  <c r="B135" i="3"/>
  <c r="B13" i="5"/>
  <c r="B15" i="1"/>
  <c r="B46" i="1"/>
  <c r="B11" i="1"/>
  <c r="B104" i="1"/>
  <c r="B121" i="1"/>
  <c r="B14" i="1"/>
  <c r="B14" i="2"/>
  <c r="B13" i="4"/>
  <c r="B142" i="3"/>
  <c r="B146" i="3"/>
  <c r="B150" i="3"/>
  <c r="B154" i="3"/>
  <c r="B158" i="3"/>
  <c r="B16" i="3"/>
  <c r="B16" i="4"/>
  <c r="B174" i="3"/>
  <c r="B178" i="3"/>
  <c r="B182" i="3"/>
  <c r="B186" i="3"/>
  <c r="B190" i="3"/>
  <c r="B19" i="4"/>
  <c r="B143" i="4"/>
  <c r="B73" i="3"/>
  <c r="B183" i="1"/>
  <c r="B152" i="1"/>
  <c r="B170" i="4"/>
  <c r="B139" i="4"/>
  <c r="B108" i="4"/>
  <c r="B77" i="4"/>
  <c r="B46" i="4"/>
  <c r="B104" i="3"/>
  <c r="B90" i="1"/>
  <c r="B140" i="2"/>
  <c r="B109" i="2"/>
  <c r="B78" i="2"/>
  <c r="B47" i="2"/>
  <c r="B42" i="3"/>
  <c r="B136" i="3"/>
  <c r="B105" i="3"/>
  <c r="B74" i="3"/>
  <c r="B43" i="3"/>
  <c r="B154" i="1"/>
  <c r="B92" i="1"/>
  <c r="B65" i="2"/>
  <c r="B84" i="1"/>
  <c r="B146" i="1"/>
  <c r="B53" i="1"/>
  <c r="B129" i="2"/>
  <c r="B115" i="1"/>
  <c r="B98" i="1"/>
  <c r="B86" i="1"/>
  <c r="B129" i="1"/>
  <c r="B61" i="1"/>
  <c r="B123" i="1"/>
  <c r="B179" i="1"/>
  <c r="B148" i="1"/>
  <c r="B55" i="1"/>
  <c r="B158" i="1"/>
  <c r="B127" i="4"/>
  <c r="B51" i="1"/>
  <c r="B121" i="2"/>
  <c r="B189" i="4"/>
  <c r="B96" i="2"/>
  <c r="B96" i="1"/>
  <c r="B43" i="2"/>
  <c r="B127" i="1"/>
  <c r="B74" i="2"/>
  <c r="B123" i="2"/>
  <c r="B189" i="1"/>
  <c r="B158" i="2"/>
  <c r="B67" i="2"/>
  <c r="B98" i="2"/>
  <c r="B160" i="2"/>
  <c r="B154" i="4"/>
  <c r="B144" i="4"/>
  <c r="B51" i="4"/>
  <c r="B54" i="4"/>
  <c r="B175" i="4"/>
  <c r="B96" i="4"/>
  <c r="B178" i="4"/>
  <c r="B158" i="4"/>
  <c r="B82" i="4"/>
  <c r="B127" i="2"/>
  <c r="B152" i="2"/>
  <c r="B113" i="1"/>
  <c r="B116" i="4"/>
  <c r="B59" i="2"/>
  <c r="B144" i="1"/>
  <c r="B120" i="1"/>
  <c r="B61" i="4"/>
  <c r="B83" i="2"/>
  <c r="B85" i="4"/>
  <c r="B92" i="4"/>
  <c r="B93" i="2"/>
  <c r="B159" i="4"/>
  <c r="B90" i="2"/>
  <c r="B175" i="1"/>
  <c r="B185" i="4"/>
  <c r="B126" i="2"/>
  <c r="B95" i="4"/>
  <c r="B61" i="2"/>
  <c r="B180" i="1"/>
  <c r="B155" i="4"/>
  <c r="B50" i="1"/>
  <c r="B122" i="1"/>
  <c r="B166" i="2"/>
  <c r="B156" i="4"/>
  <c r="B144" i="2"/>
  <c r="B124" i="1"/>
  <c r="B42" i="2"/>
  <c r="B142" i="2"/>
  <c r="B66" i="4"/>
  <c r="B190" i="4"/>
  <c r="B51" i="2"/>
  <c r="B186" i="1"/>
  <c r="B97" i="4"/>
  <c r="B81" i="4"/>
  <c r="B82" i="2"/>
  <c r="B157" i="2"/>
  <c r="B124" i="2"/>
  <c r="B62" i="2"/>
  <c r="B49" i="2"/>
  <c r="B94" i="4"/>
  <c r="B93" i="1"/>
  <c r="B64" i="2"/>
  <c r="B113" i="2"/>
  <c r="B87" i="2"/>
  <c r="B80" i="2"/>
  <c r="B44" i="1"/>
  <c r="B186" i="2"/>
  <c r="B125" i="4"/>
  <c r="B111" i="2"/>
  <c r="B155" i="1"/>
  <c r="B95" i="2"/>
  <c r="B106" i="1"/>
  <c r="B129" i="4"/>
  <c r="B86" i="2"/>
  <c r="B168" i="1"/>
  <c r="B109" i="1"/>
  <c r="B119" i="2"/>
  <c r="B182" i="1"/>
  <c r="B98" i="4"/>
  <c r="B149" i="1"/>
  <c r="B92" i="2"/>
  <c r="B154" i="2"/>
  <c r="B160" i="4"/>
  <c r="B67" i="4"/>
  <c r="B167" i="4"/>
  <c r="B125" i="2"/>
  <c r="B56" i="2"/>
  <c r="B117" i="4"/>
  <c r="B86" i="4"/>
  <c r="B174" i="4"/>
  <c r="B62" i="4"/>
  <c r="B179" i="4"/>
  <c r="B93" i="4"/>
  <c r="B142" i="4"/>
  <c r="B60" i="1"/>
  <c r="B91" i="1"/>
  <c r="B110" i="1"/>
  <c r="B52" i="4"/>
  <c r="B115" i="4"/>
  <c r="B49" i="4"/>
  <c r="B173" i="4"/>
  <c r="B186" i="4"/>
  <c r="B79" i="1"/>
  <c r="B148" i="4"/>
  <c r="B151" i="4"/>
  <c r="B88" i="4"/>
  <c r="B48" i="1"/>
  <c r="B111" i="4"/>
  <c r="B73" i="2"/>
  <c r="B153" i="1"/>
  <c r="B119" i="4"/>
  <c r="B141" i="1"/>
  <c r="B135" i="2"/>
  <c r="B64" i="4"/>
  <c r="B157" i="4"/>
  <c r="B137" i="1"/>
  <c r="B95" i="1"/>
  <c r="B126" i="4"/>
  <c r="B83" i="4"/>
  <c r="B157" i="1"/>
  <c r="B114" i="2"/>
  <c r="B120" i="4"/>
  <c r="B94" i="2"/>
  <c r="B48" i="2"/>
  <c r="B105" i="1"/>
  <c r="B140" i="1"/>
  <c r="B64" i="1"/>
  <c r="B60" i="2"/>
  <c r="B59" i="4"/>
  <c r="B188" i="1"/>
  <c r="B117" i="2"/>
  <c r="B174" i="1"/>
  <c r="B84" i="4"/>
  <c r="B50" i="2"/>
  <c r="B148" i="2"/>
  <c r="B106" i="2"/>
  <c r="B136" i="4"/>
  <c r="B52" i="1"/>
  <c r="B143" i="2"/>
  <c r="B146" i="4"/>
  <c r="B55" i="2"/>
  <c r="B53" i="4"/>
  <c r="B105" i="4"/>
  <c r="B152" i="4"/>
  <c r="B183" i="4"/>
  <c r="B168" i="2"/>
  <c r="B137" i="2"/>
  <c r="B116" i="1"/>
  <c r="B178" i="1"/>
  <c r="B85" i="1"/>
  <c r="B54" i="1"/>
  <c r="B58" i="4"/>
  <c r="B182" i="4"/>
  <c r="B135" i="4"/>
  <c r="B156" i="2"/>
  <c r="B145" i="1"/>
  <c r="B105" i="2"/>
  <c r="B171" i="1"/>
  <c r="B52" i="2"/>
  <c r="B90" i="4"/>
  <c r="B153" i="2"/>
  <c r="B75" i="2"/>
  <c r="B145" i="2"/>
  <c r="B50" i="4"/>
  <c r="B63" i="2"/>
  <c r="B176" i="1"/>
  <c r="B47" i="1"/>
  <c r="B81" i="1"/>
  <c r="B136" i="2"/>
  <c r="B143" i="1"/>
  <c r="B122" i="2"/>
  <c r="B74" i="4"/>
  <c r="B57" i="4"/>
  <c r="B91" i="2"/>
  <c r="B114" i="1"/>
  <c r="B147" i="1"/>
  <c r="B116" i="2"/>
  <c r="B178" i="2"/>
  <c r="B147" i="2"/>
  <c r="B54" i="2"/>
  <c r="B177" i="2"/>
  <c r="B146" i="2"/>
  <c r="B115" i="2"/>
  <c r="B53" i="2"/>
  <c r="B84" i="2"/>
  <c r="B151" i="2"/>
  <c r="B89" i="2"/>
  <c r="B182" i="2"/>
  <c r="B58" i="2"/>
  <c r="B120" i="2"/>
  <c r="B56" i="4"/>
  <c r="B118" i="4"/>
  <c r="B87" i="4"/>
  <c r="B180" i="4"/>
  <c r="B180" i="2"/>
  <c r="B149" i="2"/>
  <c r="B118" i="1"/>
  <c r="B56" i="1"/>
  <c r="B114" i="4"/>
  <c r="B145" i="4"/>
  <c r="B58" i="1"/>
  <c r="B151" i="1"/>
  <c r="B153" i="4"/>
  <c r="B184" i="4"/>
  <c r="B122" i="4"/>
  <c r="B91" i="4"/>
  <c r="B60" i="4"/>
  <c r="B97" i="2"/>
  <c r="B159" i="2"/>
  <c r="B128" i="2"/>
  <c r="B66" i="2"/>
  <c r="B190" i="2"/>
  <c r="B63" i="1"/>
  <c r="B156" i="1"/>
  <c r="B125" i="1"/>
  <c r="B94" i="1"/>
  <c r="B174" i="2"/>
  <c r="B112" i="2"/>
  <c r="B150" i="1"/>
  <c r="B119" i="1"/>
  <c r="B88" i="1"/>
  <c r="B57" i="1"/>
  <c r="B181" i="1"/>
  <c r="B181" i="2"/>
  <c r="B88" i="2"/>
  <c r="B43" i="1"/>
  <c r="B136" i="1"/>
  <c r="B167" i="1"/>
  <c r="B57" i="2"/>
  <c r="B181" i="4"/>
  <c r="B159" i="1"/>
  <c r="B128" i="1"/>
  <c r="B97" i="1"/>
  <c r="B190" i="1"/>
  <c r="B78" i="3"/>
  <c r="B140" i="3"/>
  <c r="B109" i="3"/>
  <c r="B47" i="3"/>
  <c r="B171" i="3"/>
  <c r="B169" i="2"/>
  <c r="B107" i="2"/>
  <c r="B76" i="2"/>
  <c r="B138" i="2"/>
  <c r="B45" i="2"/>
  <c r="B76" i="3"/>
  <c r="B138" i="3"/>
  <c r="B169" i="3"/>
  <c r="B107" i="3"/>
  <c r="B45" i="3"/>
  <c r="B42" i="4"/>
  <c r="B170" i="2"/>
  <c r="B108" i="2"/>
  <c r="B46" i="2"/>
  <c r="B77" i="2"/>
  <c r="B139" i="2"/>
  <c r="B73" i="4"/>
  <c r="B106" i="4"/>
  <c r="B75" i="4"/>
  <c r="B168" i="4"/>
  <c r="B44" i="4"/>
  <c r="B137" i="4"/>
  <c r="B107" i="1"/>
  <c r="B169" i="1"/>
  <c r="B76" i="1"/>
  <c r="B45" i="1"/>
  <c r="B138" i="1"/>
  <c r="B108" i="3"/>
  <c r="B46" i="3"/>
  <c r="B170" i="3"/>
  <c r="B139" i="3"/>
  <c r="B77" i="3"/>
  <c r="B172" i="2"/>
  <c r="B79" i="2"/>
  <c r="B110" i="2"/>
  <c r="B166" i="1"/>
  <c r="B42" i="1"/>
  <c r="B73" i="1"/>
  <c r="B135" i="1"/>
  <c r="B166" i="4"/>
  <c r="B139" i="1"/>
  <c r="B170" i="1"/>
  <c r="B77" i="1"/>
  <c r="B108" i="1"/>
  <c r="B112" i="4"/>
  <c r="B171" i="4"/>
  <c r="B47" i="4"/>
  <c r="B109" i="4"/>
  <c r="B140" i="4"/>
  <c r="B78" i="4"/>
  <c r="B110" i="3"/>
  <c r="B48" i="3"/>
  <c r="B79" i="3"/>
  <c r="B141" i="3"/>
  <c r="B172" i="3"/>
  <c r="B169" i="4"/>
  <c r="B76" i="4"/>
  <c r="B138" i="4"/>
  <c r="B45" i="4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<sst xmlns="http://schemas.openxmlformats.org/spreadsheetml/2006/main" count="301" uniqueCount="193">
  <si>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</si>
  <si>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</si>
  <si>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</si>
  <si>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</si>
  <si>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</si>
  <si>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</si>
  <si>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</si>
  <si>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</si>
  <si>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</si>
  <si>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</si>
  <si>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</si>
  <si>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</si>
  <si>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</si>
  <si>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</si>
  <si>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</si>
  <si>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</si>
  <si>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</si>
  <si>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</si>
  <si>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</si>
  <si>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</si>
  <si>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</si>
  <si>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</si>
  <si>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</si>
  <si>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</si>
  <si>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</si>
  <si>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</si>
  <si>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</si>
  <si>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</si>
  <si>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</si>
  <si>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</si>
  <si>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</si>
  <si>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</si>
  <si>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</si>
  <si>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</si>
  <si>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</si>
  <si>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</si>
  <si>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</si>
  <si>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</si>
  <si>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</si>
  <si>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</si>
  <si>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</si>
  <si>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</si>
  <si>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</si>
  <si>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</si>
  <si>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</si>
  <si>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</si>
  <si>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</si>
  <si>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</si>
  <si>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</si>
  <si>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</si>
  <si>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</si>
  <si>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</si>
  <si>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</si>
  <si>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</si>
  <si>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</si>
  <si>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</si>
  <si>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</si>
  <si>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</si>
  <si>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</si>
  <si>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</si>
  <si>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</si>
  <si>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</si>
  <si>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</si>
  <si>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</si>
  <si>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</si>
  <si>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</si>
  <si>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</si>
  <si>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</si>
  <si>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</si>
  <si>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</si>
  <si>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</si>
  <si>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</si>
  <si>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</si>
  <si>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</si>
  <si>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</si>
  <si>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</si>
  <si>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</si>
  <si>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</si>
  <si>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</si>
  <si>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</si>
  <si>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</si>
  <si>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</si>
  <si>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</si>
  <si>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</si>
  <si>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</si>
  <si>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</si>
  <si>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</si>
  <si>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</si>
  <si>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</si>
  <si>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</si>
  <si>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</si>
  <si>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</si>
  <si>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2018-2019</t>
  </si>
  <si>
    <t>Academic Year</t>
  </si>
  <si>
    <t>Average</t>
  </si>
  <si>
    <t>CT</t>
  </si>
  <si>
    <t>Q</t>
  </si>
  <si>
    <t>CW</t>
  </si>
  <si>
    <t>TOTAL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</si>
  <si>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</si>
  <si>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</si>
  <si>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</si>
  <si>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</si>
  <si>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</si>
  <si>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</si>
  <si>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</si>
  <si>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</si>
  <si>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</si>
  <si>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</si>
  <si>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</si>
  <si>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</si>
  <si>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</si>
  <si>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</si>
  <si>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</si>
  <si>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</si>
  <si>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</si>
  <si>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</si>
  <si>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</si>
  <si>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</si>
  <si>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</si>
  <si>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</si>
  <si>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</si>
  <si>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</si>
  <si>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</si>
  <si>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</si>
  <si>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</si>
  <si>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</si>
  <si>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</si>
  <si>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</si>
  <si>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</si>
  <si>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</si>
  <si>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</si>
  <si>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</si>
  <si>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</si>
  <si>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7.1 - ANGELINA YANG QI TALPES</t>
  </si>
  <si>
    <t>7.1- GABRIELLA CLARA SUBAKTI</t>
  </si>
  <si>
    <t>7.1 - KATHLEEN LINDSAY TEMANSYAH</t>
  </si>
  <si>
    <t>7.1 - NATHANIA NAOMI ROSEMARIE</t>
  </si>
  <si>
    <t>7.2 - ALBERT TANDIJONO</t>
  </si>
  <si>
    <t>7.2 - MARCIA RAFLI</t>
  </si>
  <si>
    <t>7.3 - CHERYL MULYADI</t>
  </si>
  <si>
    <t>7.3 - JESLIN GUNAWAN</t>
  </si>
  <si>
    <t>7.3 - MARYBELLE KAYLEA HERMAN</t>
  </si>
  <si>
    <t>7.3 - SOPHIA ALICE HO</t>
  </si>
  <si>
    <t>7.4 - DYLAN DARMAWAN</t>
  </si>
  <si>
    <t>7.4 - MARCHELYN CLAUDIA</t>
  </si>
  <si>
    <t>7.4 - LOVELLA DIAN FERNANDO</t>
  </si>
  <si>
    <t>7.4 - MAYUMI SETIADI</t>
  </si>
  <si>
    <t>7.4 - YEIRA CENDANA ELIM</t>
  </si>
  <si>
    <t>8.1 - ARTHUR PHARRELL SIRAPANDJI</t>
  </si>
  <si>
    <t>8.1 - JEREMY CLEMENT</t>
  </si>
  <si>
    <t>8.1 - RAYHAN SANTOSO</t>
  </si>
  <si>
    <t>8.2 - JONATHAN KEN EDWARD</t>
  </si>
  <si>
    <t>8.2 - LOUIS MARTIN</t>
  </si>
  <si>
    <t>8.2 - NADYA MAQDALENE HARTANTO</t>
  </si>
  <si>
    <t>8.2 - VIVIAN ADELINE CHIA</t>
  </si>
  <si>
    <t xml:space="preserve">8.3 - MANDY PRATAMA </t>
  </si>
  <si>
    <t>8.3 - NATASHA CHRISTY</t>
  </si>
  <si>
    <t>8.4 - JEREMY DANIEL KEVIN</t>
  </si>
  <si>
    <t>8.4 - KENJI DUSTIN WANIBE</t>
  </si>
  <si>
    <t>8.4 - MARIA GRACIA ATHALIA</t>
  </si>
  <si>
    <t>9.1 - JOSEPHINE WIDJAJA</t>
  </si>
  <si>
    <t>9.1 - NICOLE VENA CHANDRA</t>
  </si>
  <si>
    <t>9.2 - CHRISTY OLIVIA</t>
  </si>
  <si>
    <t>9.2 - MICHELLE FIDELIA HARTONO</t>
  </si>
  <si>
    <t>9.2 - SOVIOLA GRACIA GINAT</t>
  </si>
  <si>
    <t>9.2 - WILLIAM NOVENIX</t>
  </si>
  <si>
    <t>9.3 - CAREN DARMAWAN</t>
  </si>
  <si>
    <t>9.3 - DARLENE HUO</t>
  </si>
  <si>
    <t>9.3 - IMMANUEL NAVE BAJAO</t>
  </si>
  <si>
    <t>9.3 - MATTHEW NICANOR GERALD N.</t>
  </si>
  <si>
    <t>9.4 - ASHLEY ANDERSON</t>
  </si>
  <si>
    <t>9.4 - FIDELIA MATHEA ULIANA SITORUS</t>
  </si>
  <si>
    <t>Project</t>
  </si>
  <si>
    <t>Handy</t>
  </si>
  <si>
    <t>Art &amp; Design</t>
  </si>
  <si>
    <t xml:space="preserve">Kim Yuna                                                                   </t>
  </si>
  <si>
    <t xml:space="preserve">Nelsen Gabriel                                                          </t>
  </si>
  <si>
    <t xml:space="preserve">Jonathan Suhalim                                                  </t>
  </si>
  <si>
    <t xml:space="preserve">Kenneth.M.G                                                              </t>
  </si>
  <si>
    <t xml:space="preserve">Rainer                                                                         </t>
  </si>
  <si>
    <t xml:space="preserve">Alessandro Raphael Wirawan                   </t>
  </si>
  <si>
    <t xml:space="preserve">Jason Louis Laksono                 </t>
  </si>
  <si>
    <t xml:space="preserve">Pricillia Zemanova           </t>
  </si>
  <si>
    <t xml:space="preserve">Matthew Benedict Djong                                       </t>
  </si>
  <si>
    <t xml:space="preserve">Alfeus Xiesi                                                        </t>
  </si>
  <si>
    <t xml:space="preserve">Elia Nixon Setiawan                                                  </t>
  </si>
  <si>
    <t xml:space="preserve">Laurentius Hartojo                                                    </t>
  </si>
  <si>
    <t xml:space="preserve">Justin Hadinata                                                         </t>
  </si>
  <si>
    <t xml:space="preserve">Mario Darmancu                                                     </t>
  </si>
  <si>
    <t xml:space="preserve">Rochelle Avril                                                        </t>
  </si>
  <si>
    <t>31/8/2018</t>
  </si>
  <si>
    <t>21/9/2018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</si>
</sst>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  <xf numFmtId="0" fontId="0" fillId="3" borderId="1" xfId="0" applyFill="1" applyBorder="1"/>
    <xf numFmtId="0" fontId="0" fillId="0" borderId="1" xfId="0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8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80" t="s">
        <v>20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2"/>
    </row>
    <row r="3" spans="2:15" ht="45" x14ac:dyDescent="0.6">
      <c r="B3" s="81" t="s">
        <v>21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2" t="s">
        <v>174</v>
      </c>
      <c r="E15" s="82"/>
      <c r="F15" s="82"/>
      <c r="G15" s="82"/>
      <c r="H15" s="82"/>
      <c r="I15" s="8" t="s">
        <v>23</v>
      </c>
      <c r="J15" s="7" t="s">
        <v>8</v>
      </c>
      <c r="K15" s="9" t="s">
        <v>24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3" t="s">
        <v>175</v>
      </c>
      <c r="E16" s="83"/>
      <c r="F16" s="83"/>
      <c r="G16" s="83"/>
      <c r="H16" s="83"/>
      <c r="I16" s="16" t="s">
        <v>26</v>
      </c>
      <c r="J16" s="15" t="s">
        <v>8</v>
      </c>
      <c r="K16" s="17">
        <v>10.3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4"/>
      <c r="E17" s="84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9" t="s">
        <v>92</v>
      </c>
      <c r="E18" s="79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10.1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 xml:space="preserve">Matthew Benedict Djong                                       </v>
      </c>
      <c r="K25" s="3" t="s">
        <v>24</v>
      </c>
      <c r="L25" s="3">
        <v>7.2</v>
      </c>
      <c r="M25" s="3">
        <v>10.199999999999999</v>
      </c>
      <c r="N25" s="3">
        <f t="shared" si="0"/>
        <v>10.199999999999999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 xml:space="preserve">Alfeus Xiesi                                                        </v>
      </c>
      <c r="L26" s="3">
        <v>7.3</v>
      </c>
      <c r="M26" s="3">
        <v>10.3</v>
      </c>
      <c r="N26" s="3">
        <f t="shared" si="0"/>
        <v>10.3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/>
      </c>
      <c r="K27" s="3" t="s">
        <v>27</v>
      </c>
      <c r="L27" s="3">
        <v>7.4</v>
      </c>
      <c r="M27" s="3">
        <v>10.4</v>
      </c>
      <c r="N27" s="3">
        <f t="shared" si="0"/>
        <v>10.4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/>
      </c>
      <c r="K28" s="3" t="s">
        <v>32</v>
      </c>
      <c r="L28" s="3">
        <v>8.1</v>
      </c>
      <c r="M28" s="38">
        <v>11.1</v>
      </c>
      <c r="N28" s="3">
        <f t="shared" si="0"/>
        <v>11.1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/>
      </c>
      <c r="L29" s="3">
        <v>8.1999999999999993</v>
      </c>
      <c r="M29" s="38">
        <v>11.2</v>
      </c>
      <c r="N29" s="3">
        <f t="shared" si="0"/>
        <v>11.2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/>
      </c>
      <c r="L30" s="3">
        <v>8.3000000000000007</v>
      </c>
      <c r="M30" s="38">
        <v>11.3</v>
      </c>
      <c r="N30" s="3">
        <f t="shared" si="0"/>
        <v>11.3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/>
      </c>
      <c r="L31" s="3">
        <v>8.4</v>
      </c>
      <c r="M31" s="38">
        <v>11.4</v>
      </c>
      <c r="N31" s="3">
        <f t="shared" si="0"/>
        <v>11.4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/>
      </c>
      <c r="L32" s="3">
        <v>9.1</v>
      </c>
      <c r="M32" s="38" t="s">
        <v>34</v>
      </c>
      <c r="N32" s="3" t="str">
        <f t="shared" si="0"/>
        <v xml:space="preserve"> 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/>
      </c>
      <c r="L33" s="3">
        <v>9.1999999999999993</v>
      </c>
      <c r="M33" s="38" t="s">
        <v>34</v>
      </c>
      <c r="N33" s="3" t="str">
        <f t="shared" si="0"/>
        <v xml:space="preserve"> 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/>
      </c>
      <c r="L34" s="3">
        <v>9.3000000000000007</v>
      </c>
      <c r="M34" s="38" t="s">
        <v>34</v>
      </c>
      <c r="N34" s="3" t="str">
        <f t="shared" si="0"/>
        <v xml:space="preserve"> 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/>
      </c>
      <c r="L35" s="3">
        <v>9.4</v>
      </c>
      <c r="M35" s="38" t="s">
        <v>34</v>
      </c>
      <c r="N35" s="3" t="str">
        <f t="shared" si="0"/>
        <v xml:space="preserve"> 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/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/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/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/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/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/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/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/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/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2"/>
  <sheetViews>
    <sheetView view="pageBreakPreview" topLeftCell="N1" zoomScale="115" zoomScaleNormal="68" zoomScaleSheetLayoutView="115" workbookViewId="0">
      <selection activeCell="Q6" sqref="Q6:Q10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9.28515625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134</v>
      </c>
      <c r="C6" s="30"/>
      <c r="D6" s="30"/>
      <c r="E6" s="30"/>
      <c r="F6" s="30" t="s">
        <v>149</v>
      </c>
      <c r="G6" s="30"/>
      <c r="H6" s="30"/>
      <c r="I6" s="30"/>
      <c r="J6" s="30" t="s">
        <v>161</v>
      </c>
      <c r="K6" s="30"/>
      <c r="L6" s="30"/>
      <c r="M6" s="30"/>
      <c r="N6" s="90" t="s">
        <v>176</v>
      </c>
      <c r="O6" s="90" t="s">
        <v>179</v>
      </c>
      <c r="P6" s="90" t="s">
        <v>184</v>
      </c>
      <c r="Q6" s="90" t="s">
        <v>186</v>
      </c>
      <c r="R6" s="1" t="s">
        <v>37</v>
      </c>
      <c r="S6" s="1" t="s">
        <v>38</v>
      </c>
      <c r="T6" s="1" t="s">
        <v>41</v>
      </c>
      <c r="U6" s="1" t="s">
        <v>42</v>
      </c>
    </row>
    <row r="7" spans="1:21" x14ac:dyDescent="0.25">
      <c r="A7" s="5">
        <v>3</v>
      </c>
      <c r="B7" s="30" t="s">
        <v>135</v>
      </c>
      <c r="C7" s="30"/>
      <c r="D7" s="30"/>
      <c r="E7" s="30"/>
      <c r="F7" s="30" t="s">
        <v>150</v>
      </c>
      <c r="G7" s="30"/>
      <c r="H7" s="30"/>
      <c r="I7" s="30"/>
      <c r="J7" s="30" t="s">
        <v>162</v>
      </c>
      <c r="K7" s="30"/>
      <c r="L7" s="30"/>
      <c r="M7" s="30"/>
      <c r="N7" s="90" t="s">
        <v>177</v>
      </c>
      <c r="O7" s="90" t="s">
        <v>180</v>
      </c>
      <c r="P7" s="90" t="s">
        <v>185</v>
      </c>
      <c r="Q7" s="90" t="s">
        <v>187</v>
      </c>
      <c r="R7" s="1" t="s">
        <v>99</v>
      </c>
      <c r="S7" s="1" t="s">
        <v>100</v>
      </c>
      <c r="T7" s="1" t="s">
        <v>101</v>
      </c>
      <c r="U7" s="1" t="s">
        <v>36</v>
      </c>
    </row>
    <row r="8" spans="1:21" x14ac:dyDescent="0.25">
      <c r="A8" s="5">
        <v>4</v>
      </c>
      <c r="B8" s="30" t="s">
        <v>136</v>
      </c>
      <c r="C8" s="30"/>
      <c r="D8" s="30"/>
      <c r="E8" s="30"/>
      <c r="F8" s="30" t="s">
        <v>151</v>
      </c>
      <c r="G8" s="30"/>
      <c r="H8" s="30"/>
      <c r="I8" s="30"/>
      <c r="J8" s="30" t="s">
        <v>163</v>
      </c>
      <c r="K8" s="30"/>
      <c r="L8" s="30"/>
      <c r="M8" s="30"/>
      <c r="N8" s="90" t="s">
        <v>178</v>
      </c>
      <c r="O8" s="90" t="s">
        <v>181</v>
      </c>
      <c r="P8" s="1"/>
      <c r="Q8" s="90" t="s">
        <v>188</v>
      </c>
      <c r="R8" s="1" t="s">
        <v>35</v>
      </c>
      <c r="S8" s="1" t="s">
        <v>40</v>
      </c>
      <c r="T8" s="1" t="s">
        <v>102</v>
      </c>
      <c r="U8" s="1" t="s">
        <v>48</v>
      </c>
    </row>
    <row r="9" spans="1:21" x14ac:dyDescent="0.25">
      <c r="A9" s="5">
        <v>5</v>
      </c>
      <c r="B9" s="30" t="s">
        <v>137</v>
      </c>
      <c r="C9" s="30"/>
      <c r="D9" s="30"/>
      <c r="E9" s="30"/>
      <c r="F9" s="30" t="s">
        <v>152</v>
      </c>
      <c r="G9" s="30"/>
      <c r="H9" s="30"/>
      <c r="I9" s="30"/>
      <c r="J9" s="30" t="s">
        <v>164</v>
      </c>
      <c r="K9" s="30"/>
      <c r="L9" s="30"/>
      <c r="M9" s="30"/>
      <c r="N9" s="1"/>
      <c r="O9" s="90" t="s">
        <v>182</v>
      </c>
      <c r="P9" s="1"/>
      <c r="Q9" s="90" t="s">
        <v>189</v>
      </c>
      <c r="R9" s="1" t="s">
        <v>46</v>
      </c>
      <c r="S9" s="1" t="s">
        <v>103</v>
      </c>
      <c r="T9" s="1" t="s">
        <v>53</v>
      </c>
      <c r="U9" s="1" t="s">
        <v>51</v>
      </c>
    </row>
    <row r="10" spans="1:21" x14ac:dyDescent="0.25">
      <c r="A10" s="5">
        <v>6</v>
      </c>
      <c r="B10" s="30" t="s">
        <v>138</v>
      </c>
      <c r="C10" s="30"/>
      <c r="D10" s="30"/>
      <c r="E10" s="30"/>
      <c r="F10" s="30" t="s">
        <v>153</v>
      </c>
      <c r="G10" s="30"/>
      <c r="H10" s="30"/>
      <c r="I10" s="30"/>
      <c r="J10" s="30" t="s">
        <v>165</v>
      </c>
      <c r="K10" s="30"/>
      <c r="L10" s="30"/>
      <c r="M10" s="30"/>
      <c r="N10" s="1"/>
      <c r="O10" s="90" t="s">
        <v>183</v>
      </c>
      <c r="P10" s="1"/>
      <c r="Q10" s="90" t="s">
        <v>190</v>
      </c>
      <c r="R10" s="1" t="s">
        <v>39</v>
      </c>
      <c r="S10" s="1" t="s">
        <v>43</v>
      </c>
      <c r="T10" s="1" t="s">
        <v>47</v>
      </c>
      <c r="U10" s="1" t="s">
        <v>56</v>
      </c>
    </row>
    <row r="11" spans="1:21" x14ac:dyDescent="0.25">
      <c r="A11" s="5">
        <v>7</v>
      </c>
      <c r="B11" s="30" t="s">
        <v>139</v>
      </c>
      <c r="C11" s="30"/>
      <c r="D11" s="30"/>
      <c r="E11" s="30"/>
      <c r="F11" s="30" t="s">
        <v>154</v>
      </c>
      <c r="G11" s="30"/>
      <c r="H11" s="30"/>
      <c r="I11" s="30"/>
      <c r="J11" s="30" t="s">
        <v>166</v>
      </c>
      <c r="K11" s="30"/>
      <c r="L11" s="30"/>
      <c r="M11" s="30"/>
      <c r="N11" s="1"/>
      <c r="O11" s="1"/>
      <c r="P11" s="1"/>
      <c r="Q11" s="1"/>
      <c r="R11" s="1" t="s">
        <v>50</v>
      </c>
      <c r="S11" s="1" t="s">
        <v>54</v>
      </c>
      <c r="T11" s="1" t="s">
        <v>49</v>
      </c>
      <c r="U11" s="1" t="s">
        <v>59</v>
      </c>
    </row>
    <row r="12" spans="1:21" x14ac:dyDescent="0.25">
      <c r="A12" s="5">
        <v>8</v>
      </c>
      <c r="B12" s="30" t="s">
        <v>140</v>
      </c>
      <c r="C12" s="30"/>
      <c r="D12" s="30"/>
      <c r="E12" s="30"/>
      <c r="F12" s="30" t="s">
        <v>155</v>
      </c>
      <c r="G12" s="30"/>
      <c r="H12" s="30"/>
      <c r="I12" s="30"/>
      <c r="J12" s="30" t="s">
        <v>167</v>
      </c>
      <c r="K12" s="30"/>
      <c r="L12" s="30"/>
      <c r="M12" s="30"/>
      <c r="N12" s="1"/>
      <c r="O12" s="1"/>
      <c r="P12" s="1"/>
      <c r="Q12" s="1"/>
      <c r="R12" s="1" t="s">
        <v>44</v>
      </c>
      <c r="S12" s="1" t="s">
        <v>45</v>
      </c>
      <c r="T12" s="1" t="s">
        <v>55</v>
      </c>
      <c r="U12" s="1" t="s">
        <v>104</v>
      </c>
    </row>
    <row r="13" spans="1:21" x14ac:dyDescent="0.25">
      <c r="A13" s="5">
        <v>9</v>
      </c>
      <c r="B13" s="30" t="s">
        <v>141</v>
      </c>
      <c r="C13" s="30"/>
      <c r="D13" s="30"/>
      <c r="E13" s="30"/>
      <c r="F13" s="30" t="s">
        <v>156</v>
      </c>
      <c r="G13" s="30"/>
      <c r="H13" s="30"/>
      <c r="I13" s="30"/>
      <c r="J13" s="30" t="s">
        <v>168</v>
      </c>
      <c r="K13" s="30"/>
      <c r="L13" s="30"/>
      <c r="M13" s="30"/>
      <c r="N13" s="1"/>
      <c r="O13" s="1"/>
      <c r="P13" s="1"/>
      <c r="Q13" s="1"/>
      <c r="R13" s="1" t="s">
        <v>105</v>
      </c>
      <c r="S13" s="1" t="s">
        <v>106</v>
      </c>
      <c r="T13" s="1" t="s">
        <v>57</v>
      </c>
      <c r="U13" s="1" t="s">
        <v>107</v>
      </c>
    </row>
    <row r="14" spans="1:21" x14ac:dyDescent="0.25">
      <c r="A14" s="5">
        <v>10</v>
      </c>
      <c r="B14" s="30" t="s">
        <v>142</v>
      </c>
      <c r="C14" s="30"/>
      <c r="D14" s="30"/>
      <c r="E14" s="30"/>
      <c r="F14" s="30" t="s">
        <v>157</v>
      </c>
      <c r="G14" s="30"/>
      <c r="H14" s="30"/>
      <c r="I14" s="30"/>
      <c r="J14" s="30" t="s">
        <v>169</v>
      </c>
      <c r="K14" s="30"/>
      <c r="L14" s="30"/>
      <c r="M14" s="30"/>
      <c r="N14" s="30"/>
      <c r="O14" s="1"/>
      <c r="P14" s="1"/>
      <c r="Q14" s="1"/>
      <c r="R14" s="1" t="s">
        <v>58</v>
      </c>
      <c r="S14" s="1" t="s">
        <v>61</v>
      </c>
      <c r="T14" s="1" t="s">
        <v>63</v>
      </c>
      <c r="U14" s="1" t="s">
        <v>75</v>
      </c>
    </row>
    <row r="15" spans="1:21" x14ac:dyDescent="0.25">
      <c r="A15" s="5">
        <v>11</v>
      </c>
      <c r="B15" s="30" t="s">
        <v>143</v>
      </c>
      <c r="C15" s="30"/>
      <c r="D15" s="30"/>
      <c r="E15" s="30"/>
      <c r="F15" s="30" t="s">
        <v>158</v>
      </c>
      <c r="G15" s="30"/>
      <c r="H15" s="30"/>
      <c r="I15" s="30"/>
      <c r="J15" s="30" t="s">
        <v>170</v>
      </c>
      <c r="K15" s="30"/>
      <c r="L15" s="30"/>
      <c r="M15" s="30"/>
      <c r="N15" s="30"/>
      <c r="O15" s="1"/>
      <c r="P15" s="1"/>
      <c r="Q15" s="1"/>
      <c r="R15" s="1" t="s">
        <v>52</v>
      </c>
      <c r="S15" s="1" t="s">
        <v>64</v>
      </c>
      <c r="T15" s="1" t="s">
        <v>108</v>
      </c>
      <c r="U15" s="1" t="s">
        <v>78</v>
      </c>
    </row>
    <row r="16" spans="1:21" x14ac:dyDescent="0.25">
      <c r="A16" s="5">
        <v>12</v>
      </c>
      <c r="B16" s="30" t="s">
        <v>144</v>
      </c>
      <c r="C16" s="30"/>
      <c r="D16" s="30"/>
      <c r="E16" s="30"/>
      <c r="F16" s="30" t="s">
        <v>159</v>
      </c>
      <c r="G16" s="30"/>
      <c r="H16" s="30"/>
      <c r="I16" s="30"/>
      <c r="J16" s="30" t="s">
        <v>171</v>
      </c>
      <c r="K16" s="30"/>
      <c r="L16" s="30"/>
      <c r="M16" s="30"/>
      <c r="N16" s="30"/>
      <c r="O16" s="1"/>
      <c r="P16" s="1"/>
      <c r="Q16" s="1"/>
      <c r="R16" s="1" t="s">
        <v>60</v>
      </c>
      <c r="S16" s="1" t="s">
        <v>67</v>
      </c>
      <c r="T16" s="1" t="s">
        <v>62</v>
      </c>
      <c r="U16" s="31" t="s">
        <v>109</v>
      </c>
    </row>
    <row r="17" spans="1:21" x14ac:dyDescent="0.25">
      <c r="A17" s="5">
        <v>13</v>
      </c>
      <c r="B17" s="30" t="s">
        <v>146</v>
      </c>
      <c r="C17" s="30"/>
      <c r="D17" s="30"/>
      <c r="E17" s="30"/>
      <c r="F17" s="30" t="s">
        <v>160</v>
      </c>
      <c r="G17" s="30"/>
      <c r="H17" s="30"/>
      <c r="I17" s="30"/>
      <c r="J17" s="30" t="s">
        <v>172</v>
      </c>
      <c r="K17" s="30"/>
      <c r="L17" s="30"/>
      <c r="M17" s="30"/>
      <c r="N17" s="30"/>
      <c r="O17" s="1"/>
      <c r="P17" s="1"/>
      <c r="Q17" s="1"/>
      <c r="R17" s="1" t="s">
        <v>71</v>
      </c>
      <c r="S17" s="1" t="s">
        <v>110</v>
      </c>
      <c r="T17" s="1" t="s">
        <v>66</v>
      </c>
      <c r="U17" s="1" t="s">
        <v>111</v>
      </c>
    </row>
    <row r="18" spans="1:21" x14ac:dyDescent="0.25">
      <c r="A18" s="5">
        <v>14</v>
      </c>
      <c r="B18" s="30" t="s">
        <v>145</v>
      </c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1"/>
      <c r="P18" s="1"/>
      <c r="Q18" s="1"/>
      <c r="R18" s="1" t="s">
        <v>112</v>
      </c>
      <c r="S18" s="1" t="s">
        <v>113</v>
      </c>
      <c r="T18" s="1" t="s">
        <v>69</v>
      </c>
      <c r="U18" s="31" t="s">
        <v>65</v>
      </c>
    </row>
    <row r="19" spans="1:21" x14ac:dyDescent="0.25">
      <c r="A19" s="5">
        <v>15</v>
      </c>
      <c r="B19" s="30" t="s">
        <v>147</v>
      </c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1"/>
      <c r="P19" s="1"/>
      <c r="Q19" s="1"/>
      <c r="R19" s="1" t="s">
        <v>77</v>
      </c>
      <c r="S19" s="1" t="s">
        <v>114</v>
      </c>
      <c r="T19" s="1" t="s">
        <v>115</v>
      </c>
      <c r="U19" s="1" t="s">
        <v>68</v>
      </c>
    </row>
    <row r="20" spans="1:21" x14ac:dyDescent="0.25">
      <c r="A20" s="5">
        <v>16</v>
      </c>
      <c r="B20" s="30" t="s">
        <v>148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1"/>
      <c r="P20" s="1"/>
      <c r="Q20" s="1"/>
      <c r="R20" s="1" t="s">
        <v>70</v>
      </c>
      <c r="S20" s="32" t="s">
        <v>116</v>
      </c>
      <c r="T20" s="1" t="s">
        <v>74</v>
      </c>
      <c r="U20" s="31" t="s">
        <v>117</v>
      </c>
    </row>
    <row r="21" spans="1:21" x14ac:dyDescent="0.25">
      <c r="A21" s="5">
        <v>17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1"/>
      <c r="P21" s="1"/>
      <c r="Q21" s="1"/>
      <c r="R21" s="31" t="s">
        <v>73</v>
      </c>
      <c r="S21" s="32" t="s">
        <v>118</v>
      </c>
      <c r="T21" s="32" t="s">
        <v>79</v>
      </c>
      <c r="U21" s="31" t="s">
        <v>119</v>
      </c>
    </row>
    <row r="22" spans="1:21" x14ac:dyDescent="0.25">
      <c r="A22" s="5">
        <v>18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1"/>
      <c r="P22" s="1"/>
      <c r="Q22" s="1"/>
      <c r="R22" s="31" t="s">
        <v>83</v>
      </c>
      <c r="S22" s="32" t="s">
        <v>72</v>
      </c>
      <c r="T22" s="32" t="s">
        <v>120</v>
      </c>
      <c r="U22" s="31" t="s">
        <v>121</v>
      </c>
    </row>
    <row r="23" spans="1:21" x14ac:dyDescent="0.25">
      <c r="A23" s="5">
        <v>19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1"/>
      <c r="P23" s="1"/>
      <c r="Q23" s="1"/>
      <c r="R23" s="31" t="s">
        <v>76</v>
      </c>
      <c r="S23" s="32" t="s">
        <v>122</v>
      </c>
      <c r="T23" s="32" t="s">
        <v>87</v>
      </c>
      <c r="U23" s="31" t="s">
        <v>123</v>
      </c>
    </row>
    <row r="24" spans="1:21" x14ac:dyDescent="0.25">
      <c r="A24" s="5">
        <v>20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1"/>
      <c r="P24" s="1"/>
      <c r="Q24" s="1"/>
      <c r="R24" s="31" t="s">
        <v>85</v>
      </c>
      <c r="S24" s="32" t="s">
        <v>80</v>
      </c>
      <c r="T24" s="32" t="s">
        <v>86</v>
      </c>
      <c r="U24" s="32" t="s">
        <v>82</v>
      </c>
    </row>
    <row r="25" spans="1:21" x14ac:dyDescent="0.25">
      <c r="A25" s="5">
        <v>21</v>
      </c>
      <c r="B25" s="30"/>
      <c r="C25" s="30"/>
      <c r="D25" s="30"/>
      <c r="E25" s="30"/>
      <c r="F25" s="75"/>
      <c r="G25" s="75"/>
      <c r="H25" s="75"/>
      <c r="I25" s="75"/>
      <c r="J25" s="30"/>
      <c r="K25" s="30"/>
      <c r="L25" s="30"/>
      <c r="M25" s="30"/>
      <c r="N25" s="30"/>
      <c r="O25" s="1"/>
      <c r="P25" s="1"/>
      <c r="Q25" s="1"/>
      <c r="R25" s="31" t="s">
        <v>81</v>
      </c>
      <c r="S25" s="32" t="s">
        <v>124</v>
      </c>
      <c r="T25" s="32" t="s">
        <v>89</v>
      </c>
      <c r="U25" s="32" t="s">
        <v>84</v>
      </c>
    </row>
    <row r="26" spans="1:21" x14ac:dyDescent="0.25">
      <c r="A26" s="5">
        <v>22</v>
      </c>
      <c r="B26" s="30"/>
      <c r="C26" s="30"/>
      <c r="D26" s="30"/>
      <c r="E26" s="30"/>
      <c r="F26" s="75"/>
      <c r="G26" s="75"/>
      <c r="H26" s="75"/>
      <c r="I26" s="75"/>
      <c r="J26" s="30"/>
      <c r="K26" s="30"/>
      <c r="L26" s="30"/>
      <c r="M26" s="30"/>
      <c r="N26" s="30"/>
      <c r="O26" s="1"/>
      <c r="P26" s="1"/>
      <c r="Q26" s="1"/>
      <c r="R26" s="31" t="s">
        <v>125</v>
      </c>
      <c r="S26" s="32" t="s">
        <v>88</v>
      </c>
      <c r="T26" s="32"/>
      <c r="U26" s="32" t="s">
        <v>126</v>
      </c>
    </row>
    <row r="27" spans="1:21" x14ac:dyDescent="0.25">
      <c r="A27" s="5">
        <v>23</v>
      </c>
      <c r="B27" s="30"/>
      <c r="C27" s="30"/>
      <c r="D27" s="30"/>
      <c r="E27" s="30"/>
      <c r="F27" s="75"/>
      <c r="G27" s="75"/>
      <c r="H27" s="75"/>
      <c r="I27" s="75"/>
      <c r="J27" s="30"/>
      <c r="K27" s="30"/>
      <c r="L27" s="30"/>
      <c r="M27" s="30"/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/>
      <c r="C28" s="30"/>
      <c r="D28" s="30"/>
      <c r="E28" s="30"/>
      <c r="F28" s="75"/>
      <c r="G28" s="75"/>
      <c r="H28" s="75"/>
      <c r="I28" s="75"/>
      <c r="J28" s="30"/>
      <c r="K28" s="30"/>
      <c r="L28" s="30"/>
      <c r="M28" s="30"/>
      <c r="N28" s="30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/>
      <c r="C29" s="30"/>
      <c r="D29" s="30"/>
      <c r="E29" s="30"/>
      <c r="F29" s="30"/>
      <c r="G29" s="30"/>
      <c r="H29" s="30"/>
      <c r="I29" s="75"/>
      <c r="J29" s="30"/>
      <c r="K29" s="30"/>
      <c r="L29" s="30"/>
      <c r="M29" s="30"/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32"/>
      <c r="O31" s="1"/>
      <c r="P31" s="1"/>
      <c r="Q31" s="1"/>
      <c r="R31" s="1"/>
      <c r="S31" s="1"/>
      <c r="T31" s="1"/>
      <c r="U31" s="1"/>
    </row>
    <row r="32" spans="1:21" x14ac:dyDescent="0.25">
      <c r="N32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topLeftCell="A66" zoomScaleNormal="100" workbookViewId="0">
      <selection activeCell="E75" sqref="E75"/>
    </sheetView>
  </sheetViews>
  <sheetFormatPr defaultRowHeight="15" x14ac:dyDescent="0.25"/>
  <cols>
    <col min="1" max="1" width="9.140625" style="39"/>
    <col min="2" max="2" width="27.140625" style="39" customWidth="1"/>
    <col min="3" max="3" width="11.140625" style="39" customWidth="1"/>
    <col min="4" max="7" width="10.7109375" style="39" bestFit="1" customWidth="1"/>
    <col min="8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90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133</v>
      </c>
      <c r="C5" s="50" t="str">
        <f>": "&amp;Input!K16</f>
        <v>: 10.3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Design</v>
      </c>
      <c r="D6" s="40"/>
      <c r="F6" s="40"/>
      <c r="G6" s="40"/>
      <c r="H6" s="40"/>
      <c r="I6" s="40"/>
      <c r="K6" s="51" t="s">
        <v>93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Handy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Project</v>
      </c>
      <c r="E9" s="63">
        <f>B101</f>
        <v>0</v>
      </c>
      <c r="F9" s="63">
        <f>B132</f>
        <v>0</v>
      </c>
      <c r="G9" s="63">
        <f>B163</f>
        <v>0</v>
      </c>
      <c r="H9" s="73"/>
      <c r="I9" s="73"/>
      <c r="J9" s="73"/>
      <c r="K9" s="73"/>
      <c r="L9" s="73"/>
      <c r="M9" s="87" t="s">
        <v>98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0.6</v>
      </c>
      <c r="E10" s="72">
        <v>0</v>
      </c>
      <c r="F10" s="72">
        <v>0</v>
      </c>
      <c r="G10" s="72">
        <v>0</v>
      </c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 xml:space="preserve">Matthew Benedict Djong                                       </v>
      </c>
      <c r="C11" s="69">
        <f t="shared" ref="C11:C30" si="0">M42</f>
        <v>79.17</v>
      </c>
      <c r="D11" s="69">
        <f t="shared" ref="D11:D30" si="1">M73</f>
        <v>80.33</v>
      </c>
      <c r="E11" s="69">
        <f t="shared" ref="E11:E30" si="2">M104</f>
        <v>0</v>
      </c>
      <c r="F11" s="69">
        <f>M135</f>
        <v>0</v>
      </c>
      <c r="G11" s="69">
        <f>M166</f>
        <v>0</v>
      </c>
      <c r="H11" s="70"/>
      <c r="I11" s="70"/>
      <c r="J11" s="70"/>
      <c r="K11" s="70"/>
      <c r="L11" s="70"/>
      <c r="M11" s="71">
        <f>IFERROR(ROUND(C11*C$10+D11*D$10+E11*E$10+F11*F$10+G11*G$10,2),"")</f>
        <v>79.87</v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 xml:space="preserve">Alfeus Xiesi                                                        </v>
      </c>
      <c r="C12" s="69">
        <f t="shared" si="0"/>
        <v>81.25</v>
      </c>
      <c r="D12" s="69">
        <f t="shared" si="1"/>
        <v>82</v>
      </c>
      <c r="E12" s="69">
        <f t="shared" si="2"/>
        <v>0</v>
      </c>
      <c r="F12" s="69">
        <f t="shared" ref="F12:F30" si="3">M136</f>
        <v>0</v>
      </c>
      <c r="G12" s="69">
        <f t="shared" ref="G12:G30" si="4">M167</f>
        <v>0</v>
      </c>
      <c r="H12" s="70"/>
      <c r="I12" s="70"/>
      <c r="J12" s="70"/>
      <c r="K12" s="70"/>
      <c r="L12" s="70"/>
      <c r="M12" s="71">
        <f t="shared" ref="M12:M33" si="5">IFERROR(ROUND(C12*C$10+D12*D$10+E12*E$10+F12*F$10+G12*G$10,2),"")</f>
        <v>81.7</v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/>
      </c>
      <c r="C13" s="69" t="str">
        <f t="shared" si="0"/>
        <v/>
      </c>
      <c r="D13" s="69" t="str">
        <f t="shared" si="1"/>
        <v/>
      </c>
      <c r="E13" s="69">
        <f t="shared" si="2"/>
        <v>0</v>
      </c>
      <c r="F13" s="69">
        <f t="shared" si="3"/>
        <v>0</v>
      </c>
      <c r="G13" s="69">
        <f t="shared" si="4"/>
        <v>0</v>
      </c>
      <c r="H13" s="70"/>
      <c r="I13" s="70"/>
      <c r="J13" s="70"/>
      <c r="K13" s="70"/>
      <c r="L13" s="70"/>
      <c r="M13" s="7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/>
      </c>
      <c r="C14" s="69" t="str">
        <f t="shared" si="0"/>
        <v/>
      </c>
      <c r="D14" s="69" t="str">
        <f t="shared" si="1"/>
        <v/>
      </c>
      <c r="E14" s="69">
        <f t="shared" si="2"/>
        <v>0</v>
      </c>
      <c r="F14" s="69">
        <f t="shared" si="3"/>
        <v>0</v>
      </c>
      <c r="G14" s="69">
        <f t="shared" si="4"/>
        <v>0</v>
      </c>
      <c r="H14" s="70"/>
      <c r="I14" s="70"/>
      <c r="J14" s="70"/>
      <c r="K14" s="70"/>
      <c r="L14" s="70"/>
      <c r="M14" s="7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/>
      </c>
      <c r="C15" s="69" t="str">
        <f t="shared" si="0"/>
        <v/>
      </c>
      <c r="D15" s="69" t="str">
        <f t="shared" si="1"/>
        <v/>
      </c>
      <c r="E15" s="69">
        <f t="shared" si="2"/>
        <v>0</v>
      </c>
      <c r="F15" s="69">
        <f t="shared" si="3"/>
        <v>0</v>
      </c>
      <c r="G15" s="69">
        <f t="shared" si="4"/>
        <v>0</v>
      </c>
      <c r="H15" s="70"/>
      <c r="I15" s="70"/>
      <c r="J15" s="70"/>
      <c r="K15" s="70"/>
      <c r="L15" s="70"/>
      <c r="M15" s="7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/>
      </c>
      <c r="C16" s="69" t="str">
        <f t="shared" si="0"/>
        <v/>
      </c>
      <c r="D16" s="69" t="str">
        <f t="shared" si="1"/>
        <v/>
      </c>
      <c r="E16" s="69">
        <f t="shared" si="2"/>
        <v>0</v>
      </c>
      <c r="F16" s="69">
        <f t="shared" si="3"/>
        <v>0</v>
      </c>
      <c r="G16" s="69">
        <f t="shared" si="4"/>
        <v>0</v>
      </c>
      <c r="H16" s="70"/>
      <c r="I16" s="70"/>
      <c r="J16" s="70"/>
      <c r="K16" s="70"/>
      <c r="L16" s="70"/>
      <c r="M16" s="7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/>
      </c>
      <c r="C17" s="69" t="str">
        <f t="shared" si="0"/>
        <v/>
      </c>
      <c r="D17" s="69" t="str">
        <f t="shared" si="1"/>
        <v/>
      </c>
      <c r="E17" s="69">
        <f t="shared" si="2"/>
        <v>0</v>
      </c>
      <c r="F17" s="69">
        <f t="shared" si="3"/>
        <v>0</v>
      </c>
      <c r="G17" s="69">
        <f t="shared" si="4"/>
        <v>0</v>
      </c>
      <c r="H17" s="70"/>
      <c r="I17" s="70"/>
      <c r="J17" s="70"/>
      <c r="K17" s="70"/>
      <c r="L17" s="70"/>
      <c r="M17" s="7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/>
      </c>
      <c r="C18" s="69" t="str">
        <f t="shared" si="0"/>
        <v/>
      </c>
      <c r="D18" s="69" t="str">
        <f t="shared" si="1"/>
        <v/>
      </c>
      <c r="E18" s="69">
        <f t="shared" si="2"/>
        <v>0</v>
      </c>
      <c r="F18" s="69">
        <f t="shared" si="3"/>
        <v>0</v>
      </c>
      <c r="G18" s="69">
        <f t="shared" si="4"/>
        <v>0</v>
      </c>
      <c r="H18" s="70"/>
      <c r="I18" s="70"/>
      <c r="J18" s="70"/>
      <c r="K18" s="70"/>
      <c r="L18" s="70"/>
      <c r="M18" s="7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/>
      </c>
      <c r="C19" s="69" t="str">
        <f t="shared" si="0"/>
        <v/>
      </c>
      <c r="D19" s="69" t="str">
        <f t="shared" si="1"/>
        <v/>
      </c>
      <c r="E19" s="69" t="str">
        <f t="shared" si="2"/>
        <v/>
      </c>
      <c r="F19" s="69" t="str">
        <f t="shared" si="3"/>
        <v/>
      </c>
      <c r="G19" s="69" t="str">
        <f t="shared" si="4"/>
        <v/>
      </c>
      <c r="H19" s="70"/>
      <c r="I19" s="70"/>
      <c r="J19" s="70"/>
      <c r="K19" s="70"/>
      <c r="L19" s="70"/>
      <c r="M19" s="7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/>
      </c>
      <c r="C20" s="69" t="str">
        <f t="shared" si="0"/>
        <v/>
      </c>
      <c r="D20" s="69" t="str">
        <f t="shared" si="1"/>
        <v/>
      </c>
      <c r="E20" s="69" t="str">
        <f t="shared" si="2"/>
        <v/>
      </c>
      <c r="F20" s="69" t="str">
        <f t="shared" si="3"/>
        <v/>
      </c>
      <c r="G20" s="69" t="str">
        <f t="shared" si="4"/>
        <v/>
      </c>
      <c r="H20" s="70"/>
      <c r="I20" s="70"/>
      <c r="J20" s="70"/>
      <c r="K20" s="70"/>
      <c r="L20" s="70"/>
      <c r="M20" s="7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/>
      </c>
      <c r="C21" s="69" t="str">
        <f t="shared" si="0"/>
        <v/>
      </c>
      <c r="D21" s="69" t="str">
        <f t="shared" si="1"/>
        <v/>
      </c>
      <c r="E21" s="69" t="str">
        <f t="shared" si="2"/>
        <v/>
      </c>
      <c r="F21" s="69" t="str">
        <f t="shared" si="3"/>
        <v/>
      </c>
      <c r="G21" s="69" t="str">
        <f t="shared" si="4"/>
        <v/>
      </c>
      <c r="H21" s="70"/>
      <c r="I21" s="70"/>
      <c r="J21" s="70"/>
      <c r="K21" s="70"/>
      <c r="L21" s="70"/>
      <c r="M21" s="7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/>
      </c>
      <c r="C22" s="69" t="str">
        <f t="shared" si="0"/>
        <v/>
      </c>
      <c r="D22" s="69" t="str">
        <f t="shared" si="1"/>
        <v/>
      </c>
      <c r="E22" s="69" t="str">
        <f t="shared" si="2"/>
        <v/>
      </c>
      <c r="F22" s="69" t="str">
        <f t="shared" si="3"/>
        <v/>
      </c>
      <c r="G22" s="69" t="str">
        <f t="shared" si="4"/>
        <v/>
      </c>
      <c r="H22" s="70"/>
      <c r="I22" s="70"/>
      <c r="J22" s="70"/>
      <c r="K22" s="70"/>
      <c r="L22" s="70"/>
      <c r="M22" s="7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/>
      </c>
      <c r="C23" s="69" t="str">
        <f t="shared" si="0"/>
        <v/>
      </c>
      <c r="D23" s="69" t="str">
        <f t="shared" si="1"/>
        <v/>
      </c>
      <c r="E23" s="69" t="str">
        <f t="shared" si="2"/>
        <v/>
      </c>
      <c r="F23" s="69" t="str">
        <f t="shared" si="3"/>
        <v/>
      </c>
      <c r="G23" s="69" t="str">
        <f t="shared" si="4"/>
        <v/>
      </c>
      <c r="H23" s="70"/>
      <c r="I23" s="70"/>
      <c r="J23" s="70"/>
      <c r="K23" s="70"/>
      <c r="L23" s="70"/>
      <c r="M23" s="7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/>
      </c>
      <c r="C24" s="69" t="str">
        <f t="shared" si="0"/>
        <v/>
      </c>
      <c r="D24" s="69" t="str">
        <f t="shared" si="1"/>
        <v/>
      </c>
      <c r="E24" s="69" t="str">
        <f t="shared" si="2"/>
        <v/>
      </c>
      <c r="F24" s="69" t="str">
        <f t="shared" si="3"/>
        <v/>
      </c>
      <c r="G24" s="69" t="str">
        <f t="shared" si="4"/>
        <v/>
      </c>
      <c r="H24" s="70"/>
      <c r="I24" s="70"/>
      <c r="J24" s="70"/>
      <c r="K24" s="70"/>
      <c r="L24" s="70"/>
      <c r="M24" s="7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/>
      </c>
      <c r="C25" s="69" t="str">
        <f t="shared" si="0"/>
        <v/>
      </c>
      <c r="D25" s="69" t="str">
        <f t="shared" si="1"/>
        <v/>
      </c>
      <c r="E25" s="69" t="str">
        <f t="shared" si="2"/>
        <v/>
      </c>
      <c r="F25" s="69" t="str">
        <f t="shared" si="3"/>
        <v/>
      </c>
      <c r="G25" s="69" t="str">
        <f t="shared" si="4"/>
        <v/>
      </c>
      <c r="H25" s="70"/>
      <c r="I25" s="70"/>
      <c r="J25" s="70"/>
      <c r="K25" s="70"/>
      <c r="L25" s="70"/>
      <c r="M25" s="7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/>
      </c>
      <c r="C26" s="69" t="str">
        <f t="shared" si="0"/>
        <v/>
      </c>
      <c r="D26" s="69" t="str">
        <f t="shared" si="1"/>
        <v/>
      </c>
      <c r="E26" s="69" t="str">
        <f t="shared" si="2"/>
        <v/>
      </c>
      <c r="F26" s="69" t="str">
        <f t="shared" si="3"/>
        <v/>
      </c>
      <c r="G26" s="69" t="str">
        <f t="shared" si="4"/>
        <v/>
      </c>
      <c r="H26" s="70"/>
      <c r="I26" s="70"/>
      <c r="J26" s="70"/>
      <c r="K26" s="70"/>
      <c r="L26" s="70"/>
      <c r="M26" s="7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/>
      </c>
      <c r="C27" s="69" t="str">
        <f t="shared" si="0"/>
        <v/>
      </c>
      <c r="D27" s="69" t="str">
        <f t="shared" si="1"/>
        <v/>
      </c>
      <c r="E27" s="69" t="str">
        <f t="shared" si="2"/>
        <v/>
      </c>
      <c r="F27" s="69" t="str">
        <f t="shared" si="3"/>
        <v/>
      </c>
      <c r="G27" s="69" t="str">
        <f t="shared" si="4"/>
        <v/>
      </c>
      <c r="H27" s="70"/>
      <c r="I27" s="70"/>
      <c r="J27" s="70"/>
      <c r="K27" s="70"/>
      <c r="L27" s="70"/>
      <c r="M27" s="7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/>
      </c>
      <c r="C28" s="69" t="str">
        <f t="shared" si="0"/>
        <v/>
      </c>
      <c r="D28" s="69" t="str">
        <f t="shared" si="1"/>
        <v/>
      </c>
      <c r="E28" s="69" t="str">
        <f t="shared" si="2"/>
        <v/>
      </c>
      <c r="F28" s="69" t="str">
        <f t="shared" si="3"/>
        <v/>
      </c>
      <c r="G28" s="69" t="str">
        <f t="shared" si="4"/>
        <v/>
      </c>
      <c r="H28" s="70"/>
      <c r="I28" s="70"/>
      <c r="J28" s="70"/>
      <c r="K28" s="70"/>
      <c r="L28" s="70"/>
      <c r="M28" s="7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/>
      </c>
      <c r="C29" s="69" t="str">
        <f t="shared" si="0"/>
        <v/>
      </c>
      <c r="D29" s="69" t="str">
        <f t="shared" si="1"/>
        <v/>
      </c>
      <c r="E29" s="69" t="str">
        <f t="shared" si="2"/>
        <v/>
      </c>
      <c r="F29" s="69" t="str">
        <f t="shared" si="3"/>
        <v/>
      </c>
      <c r="G29" s="69" t="str">
        <f t="shared" si="4"/>
        <v/>
      </c>
      <c r="H29" s="70"/>
      <c r="I29" s="70"/>
      <c r="J29" s="70"/>
      <c r="K29" s="70"/>
      <c r="L29" s="70"/>
      <c r="M29" s="7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9" t="str">
        <f t="shared" si="0"/>
        <v/>
      </c>
      <c r="D30" s="69" t="str">
        <f t="shared" si="1"/>
        <v/>
      </c>
      <c r="E30" s="69" t="str">
        <f t="shared" si="2"/>
        <v/>
      </c>
      <c r="F30" s="69" t="str">
        <f t="shared" si="3"/>
        <v/>
      </c>
      <c r="G30" s="69" t="str">
        <f t="shared" si="4"/>
        <v/>
      </c>
      <c r="H30" s="70"/>
      <c r="I30" s="70"/>
      <c r="J30" s="70"/>
      <c r="K30" s="70"/>
      <c r="L30" s="70"/>
      <c r="M30" s="7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9" t="str">
        <f>M62</f>
        <v/>
      </c>
      <c r="D31" s="69" t="str">
        <f>M93</f>
        <v/>
      </c>
      <c r="E31" s="69" t="str">
        <f>M124</f>
        <v/>
      </c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9" t="str">
        <f>M63</f>
        <v/>
      </c>
      <c r="D32" s="69" t="str">
        <f>M94</f>
        <v/>
      </c>
      <c r="E32" s="69" t="str">
        <f>M125</f>
        <v/>
      </c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9" t="str">
        <f>M64</f>
        <v/>
      </c>
      <c r="D33" s="69" t="str">
        <f>M95</f>
        <v/>
      </c>
      <c r="E33" s="69" t="str">
        <f>M126</f>
        <v/>
      </c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9" t="str">
        <f t="shared" ref="C34:C36" si="6">M65</f>
        <v/>
      </c>
      <c r="D34" s="69" t="str">
        <f t="shared" ref="D34:D36" si="7">M96</f>
        <v/>
      </c>
      <c r="E34" s="69" t="str">
        <f t="shared" ref="E34:E36" si="8">M127</f>
        <v/>
      </c>
      <c r="F34" s="69" t="str">
        <f t="shared" ref="F34:F36" si="9">M158</f>
        <v/>
      </c>
      <c r="G34" s="69" t="str">
        <f t="shared" ref="G34:G36" si="10">M189</f>
        <v/>
      </c>
      <c r="H34" s="70"/>
      <c r="I34" s="70"/>
      <c r="J34" s="70"/>
      <c r="K34" s="70"/>
      <c r="L34" s="70"/>
      <c r="M34" s="7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6"/>
        <v/>
      </c>
      <c r="D35" s="69" t="str">
        <f t="shared" si="7"/>
        <v/>
      </c>
      <c r="E35" s="69" t="str">
        <f t="shared" si="8"/>
        <v/>
      </c>
      <c r="F35" s="69" t="str">
        <f t="shared" si="9"/>
        <v/>
      </c>
      <c r="G35" s="69" t="str">
        <f t="shared" si="10"/>
        <v/>
      </c>
      <c r="H35" s="70"/>
      <c r="I35" s="70"/>
      <c r="J35" s="70"/>
      <c r="K35" s="70"/>
      <c r="L35" s="70"/>
      <c r="M35" s="7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6"/>
        <v/>
      </c>
      <c r="D36" s="69" t="str">
        <f t="shared" si="7"/>
        <v/>
      </c>
      <c r="E36" s="69" t="str">
        <f t="shared" si="8"/>
        <v/>
      </c>
      <c r="F36" s="69" t="str">
        <f t="shared" si="9"/>
        <v/>
      </c>
      <c r="G36" s="69" t="str">
        <f t="shared" si="10"/>
        <v/>
      </c>
      <c r="H36" s="70"/>
      <c r="I36" s="70"/>
      <c r="J36" s="70"/>
      <c r="K36" s="70"/>
      <c r="L36" s="70"/>
      <c r="M36" s="7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128</v>
      </c>
      <c r="B39" s="76" t="s">
        <v>95</v>
      </c>
      <c r="S39" s="44"/>
    </row>
    <row r="41" spans="1:22" x14ac:dyDescent="0.25">
      <c r="B41" s="41" t="s">
        <v>127</v>
      </c>
      <c r="C41" s="77">
        <v>43167</v>
      </c>
      <c r="D41" s="77" t="s">
        <v>191</v>
      </c>
      <c r="E41" s="77" t="s">
        <v>192</v>
      </c>
      <c r="F41" s="74"/>
      <c r="G41" s="74"/>
      <c r="H41" s="74"/>
      <c r="I41" s="74"/>
      <c r="J41" s="74"/>
      <c r="K41" s="74"/>
      <c r="L41" s="74"/>
      <c r="M41" s="41" t="s">
        <v>94</v>
      </c>
    </row>
    <row r="42" spans="1:22" x14ac:dyDescent="0.25">
      <c r="A42" s="42">
        <v>1</v>
      </c>
      <c r="B42" s="43" t="str">
        <f t="shared" ref="B42:B65" si="12">B11</f>
        <v xml:space="preserve">Matthew Benedict Djong                                       </v>
      </c>
      <c r="C42" s="91">
        <v>81.25</v>
      </c>
      <c r="D42" s="78">
        <v>75</v>
      </c>
      <c r="E42" s="78">
        <v>81.25</v>
      </c>
      <c r="F42" s="52"/>
      <c r="G42" s="52"/>
      <c r="H42" s="52"/>
      <c r="I42" s="52"/>
      <c r="J42" s="52"/>
      <c r="K42" s="52"/>
      <c r="L42" s="52"/>
      <c r="M42" s="41">
        <f>IFERROR(ROUND(AVERAGE(C42:L42),2),"")</f>
        <v>79.17</v>
      </c>
      <c r="S42" s="44"/>
    </row>
    <row r="43" spans="1:22" x14ac:dyDescent="0.25">
      <c r="A43" s="42">
        <v>2</v>
      </c>
      <c r="B43" s="43" t="str">
        <f t="shared" si="12"/>
        <v xml:space="preserve">Alfeus Xiesi                                                        </v>
      </c>
      <c r="C43" s="91">
        <v>81.25</v>
      </c>
      <c r="D43" s="78">
        <v>81.25</v>
      </c>
      <c r="E43" s="78">
        <v>81.25</v>
      </c>
      <c r="F43" s="52"/>
      <c r="G43" s="52"/>
      <c r="H43" s="52"/>
      <c r="I43" s="52"/>
      <c r="J43" s="52"/>
      <c r="K43" s="52"/>
      <c r="L43" s="52"/>
      <c r="M43" s="41">
        <f t="shared" ref="M43:M65" si="13">IFERROR(ROUND(AVERAGE(C43:L43),2),"")</f>
        <v>81.25</v>
      </c>
    </row>
    <row r="44" spans="1:22" x14ac:dyDescent="0.25">
      <c r="A44" s="42">
        <v>3</v>
      </c>
      <c r="B44" s="43" t="str">
        <f t="shared" si="12"/>
        <v/>
      </c>
      <c r="C44" s="91"/>
      <c r="D44" s="78"/>
      <c r="E44" s="78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/>
      </c>
      <c r="C45" s="78"/>
      <c r="D45" s="78"/>
      <c r="E45" s="78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/>
      </c>
      <c r="C46" s="78"/>
      <c r="D46" s="78"/>
      <c r="E46" s="78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/>
      </c>
      <c r="C47" s="78"/>
      <c r="D47" s="78"/>
      <c r="E47" s="78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/>
      </c>
      <c r="C48" s="78"/>
      <c r="D48" s="78"/>
      <c r="E48" s="78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/>
      </c>
      <c r="C49" s="78"/>
      <c r="D49" s="78"/>
      <c r="E49" s="78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/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/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/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/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/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/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/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/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ref="B66:B67" si="14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5">IFERROR(ROUND(AVERAGE(C66:L66),2),"")</f>
        <v/>
      </c>
    </row>
    <row r="67" spans="1:13" x14ac:dyDescent="0.25">
      <c r="A67" s="42">
        <v>26</v>
      </c>
      <c r="B67" s="43" t="str">
        <f t="shared" si="14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5"/>
        <v/>
      </c>
    </row>
    <row r="70" spans="1:13" x14ac:dyDescent="0.25">
      <c r="A70" s="64" t="s">
        <v>129</v>
      </c>
      <c r="B70" s="76" t="s">
        <v>173</v>
      </c>
    </row>
    <row r="72" spans="1:13" x14ac:dyDescent="0.25">
      <c r="B72" s="41" t="s">
        <v>127</v>
      </c>
      <c r="C72" s="77"/>
      <c r="D72" s="77"/>
      <c r="E72" s="77"/>
      <c r="F72" s="77"/>
      <c r="G72" s="77"/>
      <c r="H72" s="74"/>
      <c r="I72" s="74"/>
      <c r="J72" s="74"/>
      <c r="K72" s="74"/>
      <c r="L72" s="74"/>
      <c r="M72" s="41" t="s">
        <v>94</v>
      </c>
    </row>
    <row r="73" spans="1:13" x14ac:dyDescent="0.25">
      <c r="A73" s="42">
        <v>1</v>
      </c>
      <c r="B73" s="43" t="str">
        <f t="shared" ref="B73:B96" si="16">B11</f>
        <v xml:space="preserve">Matthew Benedict Djong                                       </v>
      </c>
      <c r="C73" s="91">
        <v>82</v>
      </c>
      <c r="D73" s="78">
        <v>77</v>
      </c>
      <c r="E73" s="78">
        <v>82</v>
      </c>
      <c r="F73" s="78"/>
      <c r="G73" s="78"/>
      <c r="H73" s="52"/>
      <c r="I73" s="52"/>
      <c r="J73" s="52"/>
      <c r="K73" s="52"/>
      <c r="L73" s="52"/>
      <c r="M73" s="41">
        <f>IFERROR(ROUND(AVERAGE(C73:L73),2),"")</f>
        <v>80.33</v>
      </c>
    </row>
    <row r="74" spans="1:13" x14ac:dyDescent="0.25">
      <c r="A74" s="42">
        <v>2</v>
      </c>
      <c r="B74" s="43" t="str">
        <f t="shared" si="16"/>
        <v xml:space="preserve">Alfeus Xiesi                                                        </v>
      </c>
      <c r="C74" s="91">
        <v>82</v>
      </c>
      <c r="D74" s="78">
        <v>82</v>
      </c>
      <c r="E74" s="78">
        <v>82</v>
      </c>
      <c r="F74" s="78"/>
      <c r="G74" s="78"/>
      <c r="H74" s="52"/>
      <c r="I74" s="52"/>
      <c r="J74" s="52"/>
      <c r="K74" s="52"/>
      <c r="L74" s="52"/>
      <c r="M74" s="41">
        <f t="shared" ref="M74:M92" si="17">IFERROR(ROUND(AVERAGE(C74:L74),2),"")</f>
        <v>82</v>
      </c>
    </row>
    <row r="75" spans="1:13" x14ac:dyDescent="0.25">
      <c r="A75" s="42">
        <v>3</v>
      </c>
      <c r="B75" s="43" t="str">
        <f t="shared" si="16"/>
        <v/>
      </c>
      <c r="C75" s="91"/>
      <c r="D75" s="78"/>
      <c r="E75" s="78"/>
      <c r="F75" s="78"/>
      <c r="G75" s="78"/>
      <c r="H75" s="52"/>
      <c r="I75" s="52"/>
      <c r="J75" s="52"/>
      <c r="K75" s="52"/>
      <c r="L75" s="52"/>
      <c r="M75" s="41" t="str">
        <f t="shared" si="17"/>
        <v/>
      </c>
    </row>
    <row r="76" spans="1:13" x14ac:dyDescent="0.25">
      <c r="A76" s="42">
        <v>4</v>
      </c>
      <c r="B76" s="43" t="str">
        <f t="shared" si="16"/>
        <v/>
      </c>
      <c r="C76" s="78"/>
      <c r="D76" s="78"/>
      <c r="E76" s="78"/>
      <c r="F76" s="78"/>
      <c r="G76" s="78"/>
      <c r="H76" s="52"/>
      <c r="I76" s="52"/>
      <c r="J76" s="52"/>
      <c r="K76" s="52"/>
      <c r="L76" s="52"/>
      <c r="M76" s="41" t="str">
        <f t="shared" si="17"/>
        <v/>
      </c>
    </row>
    <row r="77" spans="1:13" x14ac:dyDescent="0.25">
      <c r="A77" s="42">
        <v>5</v>
      </c>
      <c r="B77" s="43" t="str">
        <f t="shared" si="16"/>
        <v/>
      </c>
      <c r="C77" s="78"/>
      <c r="D77" s="78"/>
      <c r="E77" s="78"/>
      <c r="F77" s="78"/>
      <c r="G77" s="78"/>
      <c r="H77" s="52"/>
      <c r="I77" s="52"/>
      <c r="J77" s="52"/>
      <c r="K77" s="52"/>
      <c r="L77" s="52"/>
      <c r="M77" s="41" t="str">
        <f t="shared" si="17"/>
        <v/>
      </c>
    </row>
    <row r="78" spans="1:13" x14ac:dyDescent="0.25">
      <c r="A78" s="42">
        <v>6</v>
      </c>
      <c r="B78" s="43" t="str">
        <f t="shared" si="16"/>
        <v/>
      </c>
      <c r="C78" s="78"/>
      <c r="D78" s="78"/>
      <c r="E78" s="78"/>
      <c r="F78" s="78"/>
      <c r="G78" s="78"/>
      <c r="H78" s="52"/>
      <c r="I78" s="52"/>
      <c r="J78" s="52"/>
      <c r="K78" s="52"/>
      <c r="L78" s="52"/>
      <c r="M78" s="41" t="str">
        <f t="shared" si="17"/>
        <v/>
      </c>
    </row>
    <row r="79" spans="1:13" x14ac:dyDescent="0.25">
      <c r="A79" s="42">
        <v>7</v>
      </c>
      <c r="B79" s="43" t="str">
        <f t="shared" si="16"/>
        <v/>
      </c>
      <c r="C79" s="78"/>
      <c r="D79" s="78"/>
      <c r="E79" s="78"/>
      <c r="F79" s="78"/>
      <c r="G79" s="78"/>
      <c r="H79" s="52"/>
      <c r="I79" s="52"/>
      <c r="J79" s="52"/>
      <c r="K79" s="52"/>
      <c r="L79" s="52"/>
      <c r="M79" s="41" t="str">
        <f t="shared" si="17"/>
        <v/>
      </c>
    </row>
    <row r="80" spans="1:13" x14ac:dyDescent="0.25">
      <c r="A80" s="42">
        <v>8</v>
      </c>
      <c r="B80" s="43" t="str">
        <f t="shared" si="16"/>
        <v/>
      </c>
      <c r="C80" s="78"/>
      <c r="D80" s="78"/>
      <c r="E80" s="78"/>
      <c r="F80" s="78"/>
      <c r="G80" s="78"/>
      <c r="H80" s="52"/>
      <c r="I80" s="52"/>
      <c r="J80" s="52"/>
      <c r="K80" s="52"/>
      <c r="L80" s="52"/>
      <c r="M80" s="41" t="str">
        <f t="shared" si="17"/>
        <v/>
      </c>
    </row>
    <row r="81" spans="1:13" x14ac:dyDescent="0.25">
      <c r="A81" s="42">
        <v>9</v>
      </c>
      <c r="B81" s="43" t="str">
        <f t="shared" si="16"/>
        <v/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7"/>
        <v/>
      </c>
    </row>
    <row r="82" spans="1:13" x14ac:dyDescent="0.25">
      <c r="A82" s="42">
        <v>10</v>
      </c>
      <c r="B82" s="43" t="str">
        <f t="shared" si="16"/>
        <v/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7"/>
        <v/>
      </c>
    </row>
    <row r="83" spans="1:13" x14ac:dyDescent="0.25">
      <c r="A83" s="42">
        <v>11</v>
      </c>
      <c r="B83" s="43" t="str">
        <f t="shared" si="16"/>
        <v/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7"/>
        <v/>
      </c>
    </row>
    <row r="84" spans="1:13" x14ac:dyDescent="0.25">
      <c r="A84" s="42">
        <v>12</v>
      </c>
      <c r="B84" s="43" t="str">
        <f t="shared" si="16"/>
        <v/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7"/>
        <v/>
      </c>
    </row>
    <row r="85" spans="1:13" x14ac:dyDescent="0.25">
      <c r="A85" s="42">
        <v>13</v>
      </c>
      <c r="B85" s="43" t="str">
        <f t="shared" si="16"/>
        <v/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7"/>
        <v/>
      </c>
    </row>
    <row r="86" spans="1:13" x14ac:dyDescent="0.25">
      <c r="A86" s="42">
        <v>14</v>
      </c>
      <c r="B86" s="43" t="str">
        <f t="shared" si="16"/>
        <v/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7"/>
        <v/>
      </c>
    </row>
    <row r="87" spans="1:13" x14ac:dyDescent="0.25">
      <c r="A87" s="42">
        <v>15</v>
      </c>
      <c r="B87" s="43" t="str">
        <f t="shared" si="16"/>
        <v/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7"/>
        <v/>
      </c>
    </row>
    <row r="88" spans="1:13" x14ac:dyDescent="0.25">
      <c r="A88" s="42">
        <v>16</v>
      </c>
      <c r="B88" s="43" t="str">
        <f t="shared" si="16"/>
        <v/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7"/>
        <v/>
      </c>
    </row>
    <row r="89" spans="1:13" x14ac:dyDescent="0.25">
      <c r="A89" s="42">
        <v>17</v>
      </c>
      <c r="B89" s="43" t="str">
        <f t="shared" si="16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7"/>
        <v/>
      </c>
    </row>
    <row r="90" spans="1:13" x14ac:dyDescent="0.25">
      <c r="A90" s="42">
        <v>18</v>
      </c>
      <c r="B90" s="43" t="str">
        <f t="shared" si="16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7"/>
        <v/>
      </c>
    </row>
    <row r="91" spans="1:13" x14ac:dyDescent="0.25">
      <c r="A91" s="42">
        <v>19</v>
      </c>
      <c r="B91" s="43" t="str">
        <f t="shared" si="16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7"/>
        <v/>
      </c>
    </row>
    <row r="92" spans="1:13" x14ac:dyDescent="0.25">
      <c r="A92" s="42">
        <v>20</v>
      </c>
      <c r="B92" s="43" t="str">
        <f t="shared" si="16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7"/>
        <v/>
      </c>
    </row>
    <row r="93" spans="1:13" x14ac:dyDescent="0.25">
      <c r="A93" s="42">
        <v>21</v>
      </c>
      <c r="B93" s="43" t="str">
        <f t="shared" si="16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8">IFERROR(ROUND(AVERAGE(C93:L93),2),"")</f>
        <v/>
      </c>
    </row>
    <row r="94" spans="1:13" x14ac:dyDescent="0.25">
      <c r="A94" s="42">
        <v>22</v>
      </c>
      <c r="B94" s="43" t="str">
        <f t="shared" si="16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8"/>
        <v/>
      </c>
    </row>
    <row r="95" spans="1:13" x14ac:dyDescent="0.25">
      <c r="A95" s="42">
        <v>23</v>
      </c>
      <c r="B95" s="43" t="str">
        <f t="shared" si="16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8"/>
        <v/>
      </c>
    </row>
    <row r="96" spans="1:13" x14ac:dyDescent="0.25">
      <c r="A96" s="42">
        <v>24</v>
      </c>
      <c r="B96" s="43" t="str">
        <f t="shared" si="16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8"/>
        <v/>
      </c>
    </row>
    <row r="97" spans="1:13" x14ac:dyDescent="0.25">
      <c r="A97" s="42">
        <v>25</v>
      </c>
      <c r="B97" s="43" t="str">
        <f t="shared" ref="B97:B98" si="19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20">IFERROR(ROUND(AVERAGE(C97:L97),2),"")</f>
        <v/>
      </c>
    </row>
    <row r="98" spans="1:13" x14ac:dyDescent="0.25">
      <c r="A98" s="42">
        <v>26</v>
      </c>
      <c r="B98" s="43" t="str">
        <f t="shared" si="19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20"/>
        <v/>
      </c>
    </row>
    <row r="101" spans="1:13" x14ac:dyDescent="0.25">
      <c r="A101" s="64" t="s">
        <v>130</v>
      </c>
      <c r="B101" s="76"/>
    </row>
    <row r="103" spans="1:13" x14ac:dyDescent="0.25">
      <c r="B103" s="41" t="s">
        <v>127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94</v>
      </c>
    </row>
    <row r="104" spans="1:13" x14ac:dyDescent="0.25">
      <c r="A104" s="42">
        <v>1</v>
      </c>
      <c r="B104" s="43" t="str">
        <f t="shared" ref="B104:B127" si="21">B11</f>
        <v xml:space="preserve">Matthew Benedict Djong                                       </v>
      </c>
      <c r="C104" s="52">
        <v>0</v>
      </c>
      <c r="D104" s="52"/>
      <c r="E104" s="52"/>
      <c r="F104" s="52"/>
      <c r="G104" s="52"/>
      <c r="H104" s="52"/>
      <c r="I104" s="52"/>
      <c r="J104" s="52"/>
      <c r="K104" s="52"/>
      <c r="L104" s="52"/>
      <c r="M104" s="41">
        <f>IFERROR(ROUND(AVERAGE(C104:L104),2),"")</f>
        <v>0</v>
      </c>
    </row>
    <row r="105" spans="1:13" x14ac:dyDescent="0.25">
      <c r="A105" s="42">
        <v>2</v>
      </c>
      <c r="B105" s="43" t="str">
        <f t="shared" si="21"/>
        <v xml:space="preserve">Alfeus Xiesi                                                        </v>
      </c>
      <c r="C105" s="52">
        <v>0</v>
      </c>
      <c r="D105" s="52"/>
      <c r="E105" s="52"/>
      <c r="F105" s="52"/>
      <c r="G105" s="52"/>
      <c r="H105" s="52"/>
      <c r="I105" s="52"/>
      <c r="J105" s="52"/>
      <c r="K105" s="52"/>
      <c r="L105" s="52"/>
      <c r="M105" s="41">
        <f t="shared" ref="M105:M123" si="22">IFERROR(ROUND(AVERAGE(C105:L105),2),"")</f>
        <v>0</v>
      </c>
    </row>
    <row r="106" spans="1:13" x14ac:dyDescent="0.25">
      <c r="A106" s="42">
        <v>3</v>
      </c>
      <c r="B106" s="43" t="str">
        <f t="shared" si="21"/>
        <v/>
      </c>
      <c r="C106" s="52">
        <v>0</v>
      </c>
      <c r="D106" s="52"/>
      <c r="E106" s="52"/>
      <c r="F106" s="52"/>
      <c r="G106" s="52"/>
      <c r="H106" s="52"/>
      <c r="I106" s="52"/>
      <c r="J106" s="52"/>
      <c r="K106" s="52"/>
      <c r="L106" s="52"/>
      <c r="M106" s="41">
        <f t="shared" si="22"/>
        <v>0</v>
      </c>
    </row>
    <row r="107" spans="1:13" x14ac:dyDescent="0.25">
      <c r="A107" s="42">
        <v>4</v>
      </c>
      <c r="B107" s="43" t="str">
        <f t="shared" si="21"/>
        <v/>
      </c>
      <c r="C107" s="52">
        <v>0</v>
      </c>
      <c r="D107" s="52"/>
      <c r="E107" s="52"/>
      <c r="F107" s="52"/>
      <c r="G107" s="52"/>
      <c r="H107" s="52"/>
      <c r="I107" s="52"/>
      <c r="J107" s="52"/>
      <c r="K107" s="52"/>
      <c r="L107" s="52"/>
      <c r="M107" s="41">
        <f t="shared" si="22"/>
        <v>0</v>
      </c>
    </row>
    <row r="108" spans="1:13" x14ac:dyDescent="0.25">
      <c r="A108" s="42">
        <v>5</v>
      </c>
      <c r="B108" s="43" t="str">
        <f t="shared" si="21"/>
        <v/>
      </c>
      <c r="C108" s="52">
        <v>0</v>
      </c>
      <c r="D108" s="52"/>
      <c r="E108" s="52"/>
      <c r="F108" s="52"/>
      <c r="G108" s="52"/>
      <c r="H108" s="52"/>
      <c r="I108" s="52"/>
      <c r="J108" s="52"/>
      <c r="K108" s="52"/>
      <c r="L108" s="52"/>
      <c r="M108" s="41">
        <f t="shared" si="22"/>
        <v>0</v>
      </c>
    </row>
    <row r="109" spans="1:13" x14ac:dyDescent="0.25">
      <c r="A109" s="42">
        <v>6</v>
      </c>
      <c r="B109" s="43" t="str">
        <f t="shared" si="21"/>
        <v/>
      </c>
      <c r="C109" s="52">
        <v>0</v>
      </c>
      <c r="D109" s="52"/>
      <c r="E109" s="52"/>
      <c r="F109" s="52"/>
      <c r="G109" s="52"/>
      <c r="H109" s="52"/>
      <c r="I109" s="52"/>
      <c r="J109" s="52"/>
      <c r="K109" s="52"/>
      <c r="L109" s="52"/>
      <c r="M109" s="41">
        <f t="shared" si="22"/>
        <v>0</v>
      </c>
    </row>
    <row r="110" spans="1:13" x14ac:dyDescent="0.25">
      <c r="A110" s="42">
        <v>7</v>
      </c>
      <c r="B110" s="43" t="str">
        <f t="shared" si="21"/>
        <v/>
      </c>
      <c r="C110" s="52">
        <v>0</v>
      </c>
      <c r="D110" s="52"/>
      <c r="E110" s="52"/>
      <c r="F110" s="52"/>
      <c r="G110" s="52"/>
      <c r="H110" s="52"/>
      <c r="I110" s="52"/>
      <c r="J110" s="52"/>
      <c r="K110" s="52"/>
      <c r="L110" s="52"/>
      <c r="M110" s="41">
        <f t="shared" si="22"/>
        <v>0</v>
      </c>
    </row>
    <row r="111" spans="1:13" x14ac:dyDescent="0.25">
      <c r="A111" s="42">
        <v>8</v>
      </c>
      <c r="B111" s="43" t="str">
        <f t="shared" si="21"/>
        <v/>
      </c>
      <c r="C111" s="52">
        <v>0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41">
        <f t="shared" si="22"/>
        <v>0</v>
      </c>
    </row>
    <row r="112" spans="1:13" x14ac:dyDescent="0.25">
      <c r="A112" s="42">
        <v>9</v>
      </c>
      <c r="B112" s="43" t="str">
        <f t="shared" si="21"/>
        <v/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22"/>
        <v/>
      </c>
    </row>
    <row r="113" spans="1:13" x14ac:dyDescent="0.25">
      <c r="A113" s="42">
        <v>10</v>
      </c>
      <c r="B113" s="43" t="str">
        <f t="shared" si="21"/>
        <v/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22"/>
        <v/>
      </c>
    </row>
    <row r="114" spans="1:13" x14ac:dyDescent="0.25">
      <c r="A114" s="42">
        <v>11</v>
      </c>
      <c r="B114" s="43" t="str">
        <f t="shared" si="21"/>
        <v/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22"/>
        <v/>
      </c>
    </row>
    <row r="115" spans="1:13" x14ac:dyDescent="0.25">
      <c r="A115" s="42">
        <v>12</v>
      </c>
      <c r="B115" s="43" t="str">
        <f t="shared" si="21"/>
        <v/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22"/>
        <v/>
      </c>
    </row>
    <row r="116" spans="1:13" x14ac:dyDescent="0.25">
      <c r="A116" s="42">
        <v>13</v>
      </c>
      <c r="B116" s="43" t="str">
        <f t="shared" si="21"/>
        <v/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22"/>
        <v/>
      </c>
    </row>
    <row r="117" spans="1:13" x14ac:dyDescent="0.25">
      <c r="A117" s="42">
        <v>14</v>
      </c>
      <c r="B117" s="43" t="str">
        <f t="shared" si="21"/>
        <v/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22"/>
        <v/>
      </c>
    </row>
    <row r="118" spans="1:13" x14ac:dyDescent="0.25">
      <c r="A118" s="42">
        <v>15</v>
      </c>
      <c r="B118" s="43" t="str">
        <f t="shared" si="21"/>
        <v/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22"/>
        <v/>
      </c>
    </row>
    <row r="119" spans="1:13" x14ac:dyDescent="0.25">
      <c r="A119" s="42">
        <v>16</v>
      </c>
      <c r="B119" s="43" t="str">
        <f t="shared" si="21"/>
        <v/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22"/>
        <v/>
      </c>
    </row>
    <row r="120" spans="1:13" x14ac:dyDescent="0.25">
      <c r="A120" s="42">
        <v>17</v>
      </c>
      <c r="B120" s="43" t="str">
        <f t="shared" si="21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22"/>
        <v/>
      </c>
    </row>
    <row r="121" spans="1:13" x14ac:dyDescent="0.25">
      <c r="A121" s="42">
        <v>18</v>
      </c>
      <c r="B121" s="43" t="str">
        <f t="shared" si="21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22"/>
        <v/>
      </c>
    </row>
    <row r="122" spans="1:13" x14ac:dyDescent="0.25">
      <c r="A122" s="42">
        <v>19</v>
      </c>
      <c r="B122" s="43" t="str">
        <f t="shared" si="21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22"/>
        <v/>
      </c>
    </row>
    <row r="123" spans="1:13" x14ac:dyDescent="0.25">
      <c r="A123" s="42">
        <v>20</v>
      </c>
      <c r="B123" s="43" t="str">
        <f t="shared" si="21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22"/>
        <v/>
      </c>
    </row>
    <row r="124" spans="1:13" x14ac:dyDescent="0.25">
      <c r="A124" s="42">
        <v>21</v>
      </c>
      <c r="B124" s="43" t="str">
        <f t="shared" si="21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23">IFERROR(ROUND(AVERAGE(C124:L124),2),"")</f>
        <v/>
      </c>
    </row>
    <row r="125" spans="1:13" x14ac:dyDescent="0.25">
      <c r="A125" s="42">
        <v>22</v>
      </c>
      <c r="B125" s="43" t="str">
        <f t="shared" si="21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3"/>
        <v/>
      </c>
    </row>
    <row r="126" spans="1:13" x14ac:dyDescent="0.25">
      <c r="A126" s="42">
        <v>23</v>
      </c>
      <c r="B126" s="43" t="str">
        <f t="shared" si="21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3"/>
        <v/>
      </c>
    </row>
    <row r="127" spans="1:13" x14ac:dyDescent="0.25">
      <c r="A127" s="42">
        <v>24</v>
      </c>
      <c r="B127" s="43" t="str">
        <f t="shared" si="21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3"/>
        <v/>
      </c>
    </row>
    <row r="128" spans="1:13" x14ac:dyDescent="0.25">
      <c r="A128" s="42">
        <v>25</v>
      </c>
      <c r="B128" s="43" t="str">
        <f t="shared" ref="B128:B129" si="24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3"/>
        <v/>
      </c>
    </row>
    <row r="129" spans="1:13" x14ac:dyDescent="0.25">
      <c r="A129" s="42">
        <v>26</v>
      </c>
      <c r="B129" s="43" t="str">
        <f t="shared" si="2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3"/>
        <v/>
      </c>
    </row>
    <row r="132" spans="1:13" x14ac:dyDescent="0.25">
      <c r="A132" s="64" t="s">
        <v>131</v>
      </c>
      <c r="B132" s="76"/>
    </row>
    <row r="134" spans="1:13" x14ac:dyDescent="0.25">
      <c r="B134" s="41" t="s">
        <v>127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94</v>
      </c>
    </row>
    <row r="135" spans="1:13" x14ac:dyDescent="0.25">
      <c r="A135" s="42">
        <v>1</v>
      </c>
      <c r="B135" s="43" t="str">
        <f t="shared" ref="B135:B158" si="25">B11</f>
        <v xml:space="preserve">Matthew Benedict Djong                                       </v>
      </c>
      <c r="C135" s="52">
        <v>0</v>
      </c>
      <c r="D135" s="52"/>
      <c r="E135" s="52"/>
      <c r="F135" s="52"/>
      <c r="G135" s="52"/>
      <c r="H135" s="52"/>
      <c r="I135" s="52"/>
      <c r="J135" s="52"/>
      <c r="K135" s="52"/>
      <c r="L135" s="52"/>
      <c r="M135" s="41">
        <f>IFERROR(ROUND(AVERAGE(C135:L135),2),"")</f>
        <v>0</v>
      </c>
    </row>
    <row r="136" spans="1:13" x14ac:dyDescent="0.25">
      <c r="A136" s="42">
        <v>2</v>
      </c>
      <c r="B136" s="43" t="str">
        <f t="shared" si="25"/>
        <v xml:space="preserve">Alfeus Xiesi                                                        </v>
      </c>
      <c r="C136" s="52">
        <v>0</v>
      </c>
      <c r="D136" s="52"/>
      <c r="E136" s="52"/>
      <c r="F136" s="52"/>
      <c r="G136" s="52"/>
      <c r="H136" s="52"/>
      <c r="I136" s="52"/>
      <c r="J136" s="52"/>
      <c r="K136" s="52"/>
      <c r="L136" s="52"/>
      <c r="M136" s="41">
        <f t="shared" ref="M136:M160" si="26">IFERROR(ROUND(AVERAGE(C136:L136),2),"")</f>
        <v>0</v>
      </c>
    </row>
    <row r="137" spans="1:13" x14ac:dyDescent="0.25">
      <c r="A137" s="42">
        <v>3</v>
      </c>
      <c r="B137" s="43" t="str">
        <f t="shared" si="25"/>
        <v/>
      </c>
      <c r="C137" s="52">
        <v>0</v>
      </c>
      <c r="D137" s="52"/>
      <c r="E137" s="52"/>
      <c r="F137" s="52"/>
      <c r="G137" s="52"/>
      <c r="H137" s="52"/>
      <c r="I137" s="52"/>
      <c r="J137" s="52"/>
      <c r="K137" s="52"/>
      <c r="L137" s="52"/>
      <c r="M137" s="41">
        <f t="shared" si="26"/>
        <v>0</v>
      </c>
    </row>
    <row r="138" spans="1:13" x14ac:dyDescent="0.25">
      <c r="A138" s="42">
        <v>4</v>
      </c>
      <c r="B138" s="43" t="str">
        <f t="shared" si="25"/>
        <v/>
      </c>
      <c r="C138" s="52">
        <v>0</v>
      </c>
      <c r="D138" s="52"/>
      <c r="E138" s="52"/>
      <c r="F138" s="52"/>
      <c r="G138" s="52"/>
      <c r="H138" s="52"/>
      <c r="I138" s="52"/>
      <c r="J138" s="52"/>
      <c r="K138" s="52"/>
      <c r="L138" s="52"/>
      <c r="M138" s="41">
        <f t="shared" si="26"/>
        <v>0</v>
      </c>
    </row>
    <row r="139" spans="1:13" x14ac:dyDescent="0.25">
      <c r="A139" s="42">
        <v>5</v>
      </c>
      <c r="B139" s="43" t="str">
        <f t="shared" si="25"/>
        <v/>
      </c>
      <c r="C139" s="52">
        <v>0</v>
      </c>
      <c r="D139" s="52"/>
      <c r="E139" s="52"/>
      <c r="F139" s="52"/>
      <c r="G139" s="52"/>
      <c r="H139" s="52"/>
      <c r="I139" s="52"/>
      <c r="J139" s="52"/>
      <c r="K139" s="52"/>
      <c r="L139" s="52"/>
      <c r="M139" s="41">
        <f t="shared" si="26"/>
        <v>0</v>
      </c>
    </row>
    <row r="140" spans="1:13" x14ac:dyDescent="0.25">
      <c r="A140" s="42">
        <v>6</v>
      </c>
      <c r="B140" s="43" t="str">
        <f t="shared" si="25"/>
        <v/>
      </c>
      <c r="C140" s="52">
        <v>0</v>
      </c>
      <c r="D140" s="52"/>
      <c r="E140" s="52"/>
      <c r="F140" s="52"/>
      <c r="G140" s="52"/>
      <c r="H140" s="52"/>
      <c r="I140" s="52"/>
      <c r="J140" s="52"/>
      <c r="K140" s="52"/>
      <c r="L140" s="52"/>
      <c r="M140" s="41">
        <f t="shared" si="26"/>
        <v>0</v>
      </c>
    </row>
    <row r="141" spans="1:13" x14ac:dyDescent="0.25">
      <c r="A141" s="42">
        <v>7</v>
      </c>
      <c r="B141" s="43" t="str">
        <f t="shared" si="25"/>
        <v/>
      </c>
      <c r="C141" s="52">
        <v>0</v>
      </c>
      <c r="D141" s="52"/>
      <c r="E141" s="52"/>
      <c r="F141" s="52"/>
      <c r="G141" s="52"/>
      <c r="H141" s="52"/>
      <c r="I141" s="52"/>
      <c r="J141" s="52"/>
      <c r="K141" s="52"/>
      <c r="L141" s="52"/>
      <c r="M141" s="41">
        <f t="shared" si="26"/>
        <v>0</v>
      </c>
    </row>
    <row r="142" spans="1:13" x14ac:dyDescent="0.25">
      <c r="A142" s="42">
        <v>8</v>
      </c>
      <c r="B142" s="43" t="str">
        <f t="shared" si="25"/>
        <v/>
      </c>
      <c r="C142" s="52">
        <v>0</v>
      </c>
      <c r="D142" s="52"/>
      <c r="E142" s="52"/>
      <c r="F142" s="52"/>
      <c r="G142" s="52"/>
      <c r="H142" s="52"/>
      <c r="I142" s="52"/>
      <c r="J142" s="52"/>
      <c r="K142" s="52"/>
      <c r="L142" s="52"/>
      <c r="M142" s="41">
        <f t="shared" si="26"/>
        <v>0</v>
      </c>
    </row>
    <row r="143" spans="1:13" x14ac:dyDescent="0.25">
      <c r="A143" s="42">
        <v>9</v>
      </c>
      <c r="B143" s="43" t="str">
        <f t="shared" si="25"/>
        <v/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6"/>
        <v/>
      </c>
    </row>
    <row r="144" spans="1:13" x14ac:dyDescent="0.25">
      <c r="A144" s="42">
        <v>10</v>
      </c>
      <c r="B144" s="43" t="str">
        <f t="shared" si="25"/>
        <v/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6"/>
        <v/>
      </c>
    </row>
    <row r="145" spans="1:13" x14ac:dyDescent="0.25">
      <c r="A145" s="42">
        <v>11</v>
      </c>
      <c r="B145" s="43" t="str">
        <f t="shared" si="25"/>
        <v/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6"/>
        <v/>
      </c>
    </row>
    <row r="146" spans="1:13" x14ac:dyDescent="0.25">
      <c r="A146" s="42">
        <v>12</v>
      </c>
      <c r="B146" s="43" t="str">
        <f t="shared" si="25"/>
        <v/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6"/>
        <v/>
      </c>
    </row>
    <row r="147" spans="1:13" x14ac:dyDescent="0.25">
      <c r="A147" s="42">
        <v>13</v>
      </c>
      <c r="B147" s="43" t="str">
        <f t="shared" si="25"/>
        <v/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6"/>
        <v/>
      </c>
    </row>
    <row r="148" spans="1:13" x14ac:dyDescent="0.25">
      <c r="A148" s="42">
        <v>14</v>
      </c>
      <c r="B148" s="43" t="str">
        <f t="shared" si="25"/>
        <v/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6"/>
        <v/>
      </c>
    </row>
    <row r="149" spans="1:13" x14ac:dyDescent="0.25">
      <c r="A149" s="42">
        <v>15</v>
      </c>
      <c r="B149" s="43" t="str">
        <f t="shared" si="25"/>
        <v/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6"/>
        <v/>
      </c>
    </row>
    <row r="150" spans="1:13" x14ac:dyDescent="0.25">
      <c r="A150" s="42">
        <v>16</v>
      </c>
      <c r="B150" s="43" t="str">
        <f t="shared" si="25"/>
        <v/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6"/>
        <v/>
      </c>
    </row>
    <row r="151" spans="1:13" x14ac:dyDescent="0.25">
      <c r="A151" s="42">
        <v>17</v>
      </c>
      <c r="B151" s="43" t="str">
        <f t="shared" si="25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6"/>
        <v/>
      </c>
    </row>
    <row r="152" spans="1:13" x14ac:dyDescent="0.25">
      <c r="A152" s="42">
        <v>18</v>
      </c>
      <c r="B152" s="43" t="str">
        <f t="shared" si="25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6"/>
        <v/>
      </c>
    </row>
    <row r="153" spans="1:13" x14ac:dyDescent="0.25">
      <c r="A153" s="42">
        <v>19</v>
      </c>
      <c r="B153" s="43" t="str">
        <f t="shared" si="25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6"/>
        <v/>
      </c>
    </row>
    <row r="154" spans="1:13" x14ac:dyDescent="0.25">
      <c r="A154" s="42">
        <v>20</v>
      </c>
      <c r="B154" s="43" t="str">
        <f t="shared" si="25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6"/>
        <v/>
      </c>
    </row>
    <row r="155" spans="1:13" x14ac:dyDescent="0.25">
      <c r="A155" s="42">
        <v>21</v>
      </c>
      <c r="B155" s="43" t="str">
        <f t="shared" si="25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6"/>
        <v/>
      </c>
    </row>
    <row r="156" spans="1:13" x14ac:dyDescent="0.25">
      <c r="A156" s="42">
        <v>22</v>
      </c>
      <c r="B156" s="43" t="str">
        <f t="shared" si="25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6"/>
        <v/>
      </c>
    </row>
    <row r="157" spans="1:13" x14ac:dyDescent="0.25">
      <c r="A157" s="42">
        <v>23</v>
      </c>
      <c r="B157" s="43" t="str">
        <f t="shared" si="25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6"/>
        <v/>
      </c>
    </row>
    <row r="158" spans="1:13" x14ac:dyDescent="0.25">
      <c r="A158" s="42">
        <v>24</v>
      </c>
      <c r="B158" s="43" t="str">
        <f t="shared" si="25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6"/>
        <v/>
      </c>
    </row>
    <row r="159" spans="1:13" x14ac:dyDescent="0.25">
      <c r="A159" s="42">
        <v>25</v>
      </c>
      <c r="B159" s="43" t="str">
        <f t="shared" ref="B159:B160" si="27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6"/>
        <v/>
      </c>
    </row>
    <row r="160" spans="1:13" x14ac:dyDescent="0.25">
      <c r="A160" s="42">
        <v>26</v>
      </c>
      <c r="B160" s="43" t="str">
        <f t="shared" si="27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6"/>
        <v/>
      </c>
    </row>
    <row r="163" spans="1:13" x14ac:dyDescent="0.25">
      <c r="A163" s="64" t="s">
        <v>132</v>
      </c>
      <c r="B163" s="76"/>
    </row>
    <row r="165" spans="1:13" x14ac:dyDescent="0.25">
      <c r="B165" s="41" t="s">
        <v>127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94</v>
      </c>
    </row>
    <row r="166" spans="1:13" x14ac:dyDescent="0.25">
      <c r="A166" s="42">
        <v>1</v>
      </c>
      <c r="B166" s="43" t="str">
        <f t="shared" ref="B166:B189" si="28">B11</f>
        <v xml:space="preserve">Matthew Benedict Djong                                       </v>
      </c>
      <c r="C166" s="52">
        <v>0</v>
      </c>
      <c r="D166" s="52"/>
      <c r="E166" s="52"/>
      <c r="F166" s="52"/>
      <c r="G166" s="52"/>
      <c r="H166" s="52"/>
      <c r="I166" s="52"/>
      <c r="J166" s="52"/>
      <c r="K166" s="52"/>
      <c r="L166" s="52"/>
      <c r="M166" s="41">
        <f>IFERROR(ROUND(AVERAGE(C166:L166),2),"")</f>
        <v>0</v>
      </c>
    </row>
    <row r="167" spans="1:13" x14ac:dyDescent="0.25">
      <c r="A167" s="42">
        <v>2</v>
      </c>
      <c r="B167" s="43" t="str">
        <f t="shared" si="28"/>
        <v xml:space="preserve">Alfeus Xiesi                                                        </v>
      </c>
      <c r="C167" s="52">
        <v>0</v>
      </c>
      <c r="D167" s="52"/>
      <c r="E167" s="52"/>
      <c r="F167" s="52"/>
      <c r="G167" s="52"/>
      <c r="H167" s="52"/>
      <c r="I167" s="52"/>
      <c r="J167" s="52"/>
      <c r="K167" s="52"/>
      <c r="L167" s="52"/>
      <c r="M167" s="41">
        <f t="shared" ref="M167:M191" si="29">IFERROR(ROUND(AVERAGE(C167:L167),2),"")</f>
        <v>0</v>
      </c>
    </row>
    <row r="168" spans="1:13" x14ac:dyDescent="0.25">
      <c r="A168" s="42">
        <v>3</v>
      </c>
      <c r="B168" s="43" t="str">
        <f t="shared" si="28"/>
        <v/>
      </c>
      <c r="C168" s="52">
        <v>0</v>
      </c>
      <c r="D168" s="52"/>
      <c r="E168" s="52"/>
      <c r="F168" s="52"/>
      <c r="G168" s="52"/>
      <c r="H168" s="52"/>
      <c r="I168" s="52"/>
      <c r="J168" s="52"/>
      <c r="K168" s="52"/>
      <c r="L168" s="52"/>
      <c r="M168" s="41">
        <f t="shared" si="29"/>
        <v>0</v>
      </c>
    </row>
    <row r="169" spans="1:13" x14ac:dyDescent="0.25">
      <c r="A169" s="42">
        <v>4</v>
      </c>
      <c r="B169" s="43" t="str">
        <f t="shared" si="28"/>
        <v/>
      </c>
      <c r="C169" s="52">
        <v>0</v>
      </c>
      <c r="D169" s="52"/>
      <c r="E169" s="52"/>
      <c r="F169" s="52"/>
      <c r="G169" s="52"/>
      <c r="H169" s="52"/>
      <c r="I169" s="52"/>
      <c r="J169" s="52"/>
      <c r="K169" s="52"/>
      <c r="L169" s="52"/>
      <c r="M169" s="41">
        <f t="shared" si="29"/>
        <v>0</v>
      </c>
    </row>
    <row r="170" spans="1:13" x14ac:dyDescent="0.25">
      <c r="A170" s="42">
        <v>5</v>
      </c>
      <c r="B170" s="43" t="str">
        <f t="shared" si="28"/>
        <v/>
      </c>
      <c r="C170" s="52">
        <v>0</v>
      </c>
      <c r="D170" s="52"/>
      <c r="E170" s="52"/>
      <c r="F170" s="52"/>
      <c r="G170" s="52"/>
      <c r="H170" s="52"/>
      <c r="I170" s="52"/>
      <c r="J170" s="52"/>
      <c r="K170" s="52"/>
      <c r="L170" s="52"/>
      <c r="M170" s="41">
        <f t="shared" si="29"/>
        <v>0</v>
      </c>
    </row>
    <row r="171" spans="1:13" x14ac:dyDescent="0.25">
      <c r="A171" s="42">
        <v>6</v>
      </c>
      <c r="B171" s="43" t="str">
        <f t="shared" si="28"/>
        <v/>
      </c>
      <c r="C171" s="52">
        <v>0</v>
      </c>
      <c r="D171" s="52"/>
      <c r="E171" s="52"/>
      <c r="F171" s="52"/>
      <c r="G171" s="52"/>
      <c r="H171" s="52"/>
      <c r="I171" s="52"/>
      <c r="J171" s="52"/>
      <c r="K171" s="52"/>
      <c r="L171" s="52"/>
      <c r="M171" s="41">
        <f t="shared" si="29"/>
        <v>0</v>
      </c>
    </row>
    <row r="172" spans="1:13" x14ac:dyDescent="0.25">
      <c r="A172" s="42">
        <v>7</v>
      </c>
      <c r="B172" s="43" t="str">
        <f t="shared" si="28"/>
        <v/>
      </c>
      <c r="C172" s="52">
        <v>0</v>
      </c>
      <c r="D172" s="52"/>
      <c r="E172" s="52"/>
      <c r="F172" s="52"/>
      <c r="G172" s="52"/>
      <c r="H172" s="52"/>
      <c r="I172" s="52"/>
      <c r="J172" s="52"/>
      <c r="K172" s="52"/>
      <c r="L172" s="52"/>
      <c r="M172" s="41">
        <f t="shared" si="29"/>
        <v>0</v>
      </c>
    </row>
    <row r="173" spans="1:13" x14ac:dyDescent="0.25">
      <c r="A173" s="42">
        <v>8</v>
      </c>
      <c r="B173" s="43" t="str">
        <f t="shared" si="28"/>
        <v/>
      </c>
      <c r="C173" s="52">
        <v>0</v>
      </c>
      <c r="D173" s="52"/>
      <c r="E173" s="52"/>
      <c r="F173" s="52"/>
      <c r="G173" s="52"/>
      <c r="H173" s="52"/>
      <c r="I173" s="52"/>
      <c r="J173" s="52"/>
      <c r="K173" s="52"/>
      <c r="L173" s="52"/>
      <c r="M173" s="41">
        <f t="shared" si="29"/>
        <v>0</v>
      </c>
    </row>
    <row r="174" spans="1:13" x14ac:dyDescent="0.25">
      <c r="A174" s="42">
        <v>9</v>
      </c>
      <c r="B174" s="43" t="str">
        <f t="shared" si="28"/>
        <v/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9"/>
        <v/>
      </c>
    </row>
    <row r="175" spans="1:13" x14ac:dyDescent="0.25">
      <c r="A175" s="42">
        <v>10</v>
      </c>
      <c r="B175" s="43" t="str">
        <f t="shared" si="28"/>
        <v/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9"/>
        <v/>
      </c>
    </row>
    <row r="176" spans="1:13" x14ac:dyDescent="0.25">
      <c r="A176" s="42">
        <v>11</v>
      </c>
      <c r="B176" s="43" t="str">
        <f t="shared" si="28"/>
        <v/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9"/>
        <v/>
      </c>
    </row>
    <row r="177" spans="1:13" x14ac:dyDescent="0.25">
      <c r="A177" s="42">
        <v>12</v>
      </c>
      <c r="B177" s="43" t="str">
        <f t="shared" si="28"/>
        <v/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9"/>
        <v/>
      </c>
    </row>
    <row r="178" spans="1:13" x14ac:dyDescent="0.25">
      <c r="A178" s="42">
        <v>13</v>
      </c>
      <c r="B178" s="43" t="str">
        <f t="shared" si="28"/>
        <v/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9"/>
        <v/>
      </c>
    </row>
    <row r="179" spans="1:13" x14ac:dyDescent="0.25">
      <c r="A179" s="42">
        <v>14</v>
      </c>
      <c r="B179" s="43" t="str">
        <f t="shared" si="28"/>
        <v/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9"/>
        <v/>
      </c>
    </row>
    <row r="180" spans="1:13" x14ac:dyDescent="0.25">
      <c r="A180" s="42">
        <v>15</v>
      </c>
      <c r="B180" s="43" t="str">
        <f t="shared" si="28"/>
        <v/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9"/>
        <v/>
      </c>
    </row>
    <row r="181" spans="1:13" x14ac:dyDescent="0.25">
      <c r="A181" s="42">
        <v>16</v>
      </c>
      <c r="B181" s="43" t="str">
        <f t="shared" si="28"/>
        <v/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9"/>
        <v/>
      </c>
    </row>
    <row r="182" spans="1:13" x14ac:dyDescent="0.25">
      <c r="A182" s="42">
        <v>17</v>
      </c>
      <c r="B182" s="43" t="str">
        <f t="shared" si="28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9"/>
        <v/>
      </c>
    </row>
    <row r="183" spans="1:13" x14ac:dyDescent="0.25">
      <c r="A183" s="42">
        <v>18</v>
      </c>
      <c r="B183" s="43" t="str">
        <f t="shared" si="28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9"/>
        <v/>
      </c>
    </row>
    <row r="184" spans="1:13" x14ac:dyDescent="0.25">
      <c r="A184" s="42">
        <v>19</v>
      </c>
      <c r="B184" s="43" t="str">
        <f t="shared" si="28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9"/>
        <v/>
      </c>
    </row>
    <row r="185" spans="1:13" x14ac:dyDescent="0.25">
      <c r="A185" s="42">
        <v>20</v>
      </c>
      <c r="B185" s="43" t="str">
        <f t="shared" si="2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9"/>
        <v/>
      </c>
    </row>
    <row r="186" spans="1:13" x14ac:dyDescent="0.25">
      <c r="A186" s="42">
        <v>21</v>
      </c>
      <c r="B186" s="43" t="str">
        <f t="shared" si="2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9"/>
        <v/>
      </c>
    </row>
    <row r="187" spans="1:13" x14ac:dyDescent="0.25">
      <c r="A187" s="42">
        <v>22</v>
      </c>
      <c r="B187" s="43" t="str">
        <f t="shared" si="2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9"/>
        <v/>
      </c>
    </row>
    <row r="188" spans="1:13" x14ac:dyDescent="0.25">
      <c r="A188" s="42">
        <v>23</v>
      </c>
      <c r="B188" s="43" t="str">
        <f t="shared" si="2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9"/>
        <v/>
      </c>
    </row>
    <row r="189" spans="1:13" x14ac:dyDescent="0.25">
      <c r="A189" s="42">
        <v>24</v>
      </c>
      <c r="B189" s="43" t="str">
        <f t="shared" si="2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9"/>
        <v/>
      </c>
    </row>
    <row r="190" spans="1:13" x14ac:dyDescent="0.25">
      <c r="A190" s="42">
        <v>25</v>
      </c>
      <c r="B190" s="43" t="str">
        <f t="shared" ref="B190:B191" si="30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9"/>
        <v/>
      </c>
    </row>
    <row r="191" spans="1:13" x14ac:dyDescent="0.25">
      <c r="A191" s="42">
        <v>26</v>
      </c>
      <c r="B191" s="43" t="str">
        <f t="shared" si="3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9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90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10.3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Design</v>
      </c>
      <c r="D6" s="40"/>
      <c r="F6" s="40"/>
      <c r="G6" s="40"/>
      <c r="H6" s="40"/>
      <c r="I6" s="40"/>
      <c r="K6" s="51" t="s">
        <v>93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Handy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98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 xml:space="preserve">Matthew Benedict Djong                                       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 xml:space="preserve">Alfeus Xiesi                                                        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/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/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/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/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/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/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/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/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/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/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/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/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/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/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/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/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/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128</v>
      </c>
      <c r="B39" s="76" t="s">
        <v>95</v>
      </c>
      <c r="S39" s="44"/>
    </row>
    <row r="41" spans="1:22" x14ac:dyDescent="0.25">
      <c r="B41" s="41" t="s">
        <v>127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94</v>
      </c>
    </row>
    <row r="42" spans="1:22" x14ac:dyDescent="0.25">
      <c r="A42" s="42">
        <v>1</v>
      </c>
      <c r="B42" s="43" t="str">
        <f t="shared" ref="B42:B67" si="10">B11</f>
        <v xml:space="preserve">Matthew Benedict Djong                                       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 xml:space="preserve">Alfeus Xiesi                                                        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/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/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/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/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/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/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/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/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/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/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/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/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/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/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129</v>
      </c>
      <c r="B70" s="76" t="s">
        <v>96</v>
      </c>
    </row>
    <row r="72" spans="1:13" x14ac:dyDescent="0.25">
      <c r="B72" s="41" t="s">
        <v>127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94</v>
      </c>
    </row>
    <row r="73" spans="1:13" x14ac:dyDescent="0.25">
      <c r="A73" s="42">
        <v>1</v>
      </c>
      <c r="B73" s="43" t="str">
        <f t="shared" ref="B73:B98" si="12">B11</f>
        <v xml:space="preserve">Matthew Benedict Djong                                       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 xml:space="preserve">Alfeus Xiesi                                                        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/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/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/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/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/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/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/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/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/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/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/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/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/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/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130</v>
      </c>
      <c r="B101" s="76" t="s">
        <v>11</v>
      </c>
    </row>
    <row r="103" spans="1:13" x14ac:dyDescent="0.25">
      <c r="B103" s="41" t="s">
        <v>127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94</v>
      </c>
    </row>
    <row r="104" spans="1:13" x14ac:dyDescent="0.25">
      <c r="A104" s="42">
        <v>1</v>
      </c>
      <c r="B104" s="43" t="str">
        <f t="shared" ref="B104:B129" si="14">B11</f>
        <v xml:space="preserve">Matthew Benedict Djong                                       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 xml:space="preserve">Alfeus Xiesi                                                        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/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/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/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/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/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/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/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/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/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/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/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/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/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/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131</v>
      </c>
      <c r="B132" s="76" t="s">
        <v>97</v>
      </c>
    </row>
    <row r="134" spans="1:13" x14ac:dyDescent="0.25">
      <c r="B134" s="41" t="s">
        <v>127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94</v>
      </c>
    </row>
    <row r="135" spans="1:13" x14ac:dyDescent="0.25">
      <c r="A135" s="42">
        <v>1</v>
      </c>
      <c r="B135" s="43" t="str">
        <f t="shared" ref="B135:B160" si="16">B11</f>
        <v xml:space="preserve">Matthew Benedict Djong                                       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 xml:space="preserve">Alfeus Xiesi                                                        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/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/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/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/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/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/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/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/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/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/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/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/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/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/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132</v>
      </c>
      <c r="B163" s="76"/>
    </row>
    <row r="165" spans="1:13" x14ac:dyDescent="0.25">
      <c r="B165" s="41" t="s">
        <v>127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94</v>
      </c>
    </row>
    <row r="166" spans="1:13" x14ac:dyDescent="0.25">
      <c r="A166" s="42">
        <v>1</v>
      </c>
      <c r="B166" s="43" t="str">
        <f t="shared" ref="B166:B191" si="18">B11</f>
        <v xml:space="preserve">Matthew Benedict Djong                                       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 xml:space="preserve">Alfeus Xiesi                                                        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/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/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/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/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/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/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/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/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/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/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/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/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/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/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90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10.3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Design</v>
      </c>
      <c r="D6" s="40"/>
      <c r="F6" s="40"/>
      <c r="G6" s="40"/>
      <c r="H6" s="40"/>
      <c r="I6" s="40"/>
      <c r="K6" s="51" t="s">
        <v>93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Handy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98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 xml:space="preserve">Matthew Benedict Djong                                       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 xml:space="preserve">Alfeus Xiesi                                                        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/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/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/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/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/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/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/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/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/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/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/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/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/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/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/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/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/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128</v>
      </c>
      <c r="B39" s="76" t="s">
        <v>95</v>
      </c>
      <c r="S39" s="44"/>
    </row>
    <row r="41" spans="1:22" x14ac:dyDescent="0.25">
      <c r="B41" s="41" t="s">
        <v>127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94</v>
      </c>
    </row>
    <row r="42" spans="1:22" x14ac:dyDescent="0.25">
      <c r="A42" s="42">
        <v>1</v>
      </c>
      <c r="B42" s="43" t="str">
        <f t="shared" ref="B42:B67" si="12">B11</f>
        <v xml:space="preserve">Matthew Benedict Djong                                       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 xml:space="preserve">Alfeus Xiesi                                                        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/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/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/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/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/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/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/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/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/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/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/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/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/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/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129</v>
      </c>
      <c r="B70" s="76" t="s">
        <v>96</v>
      </c>
    </row>
    <row r="72" spans="1:13" x14ac:dyDescent="0.25">
      <c r="B72" s="41" t="s">
        <v>127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94</v>
      </c>
    </row>
    <row r="73" spans="1:13" x14ac:dyDescent="0.25">
      <c r="A73" s="42">
        <v>1</v>
      </c>
      <c r="B73" s="43" t="str">
        <f t="shared" ref="B73:B98" si="14">B11</f>
        <v xml:space="preserve">Matthew Benedict Djong                                       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 xml:space="preserve">Alfeus Xiesi                                                        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/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/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/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/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/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/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/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/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/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/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/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/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/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/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130</v>
      </c>
      <c r="B101" s="76" t="s">
        <v>11</v>
      </c>
    </row>
    <row r="103" spans="1:13" x14ac:dyDescent="0.25">
      <c r="B103" s="41" t="s">
        <v>127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94</v>
      </c>
    </row>
    <row r="104" spans="1:13" x14ac:dyDescent="0.25">
      <c r="A104" s="42">
        <v>1</v>
      </c>
      <c r="B104" s="43" t="str">
        <f t="shared" ref="B104:B129" si="16">B11</f>
        <v xml:space="preserve">Matthew Benedict Djong                                       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 xml:space="preserve">Alfeus Xiesi                                                        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/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/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/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/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/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/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/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/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/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/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/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/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/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/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131</v>
      </c>
      <c r="B132" s="76" t="s">
        <v>97</v>
      </c>
    </row>
    <row r="134" spans="1:13" x14ac:dyDescent="0.25">
      <c r="B134" s="41" t="s">
        <v>127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94</v>
      </c>
    </row>
    <row r="135" spans="1:13" x14ac:dyDescent="0.25">
      <c r="A135" s="42">
        <v>1</v>
      </c>
      <c r="B135" s="43" t="str">
        <f t="shared" ref="B135:B160" si="18">B11</f>
        <v xml:space="preserve">Matthew Benedict Djong                                       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 xml:space="preserve">Alfeus Xiesi                                                        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/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/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/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/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/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/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/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/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/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/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/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/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/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/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132</v>
      </c>
      <c r="B163" s="76"/>
    </row>
    <row r="165" spans="1:13" x14ac:dyDescent="0.25">
      <c r="B165" s="41" t="s">
        <v>127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94</v>
      </c>
    </row>
    <row r="166" spans="1:13" x14ac:dyDescent="0.25">
      <c r="A166" s="42">
        <v>1</v>
      </c>
      <c r="B166" s="43" t="str">
        <f t="shared" ref="B166:B191" si="20">B11</f>
        <v xml:space="preserve">Matthew Benedict Djong                                       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 xml:space="preserve">Alfeus Xiesi                                                        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/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/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/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/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/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/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/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/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/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/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/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/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/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/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90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10.3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Design</v>
      </c>
      <c r="D6" s="40"/>
      <c r="F6" s="40"/>
      <c r="G6" s="40"/>
      <c r="H6" s="40"/>
      <c r="I6" s="40"/>
      <c r="K6" s="51" t="s">
        <v>93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Handy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98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 xml:space="preserve">Matthew Benedict Djong                                       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 xml:space="preserve">Alfeus Xiesi                                                        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/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/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/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/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/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/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/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/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/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/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/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/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/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/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/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/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/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128</v>
      </c>
      <c r="B39" s="76" t="s">
        <v>95</v>
      </c>
      <c r="S39" s="44"/>
    </row>
    <row r="41" spans="1:22" x14ac:dyDescent="0.25">
      <c r="B41" s="41" t="s">
        <v>127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94</v>
      </c>
    </row>
    <row r="42" spans="1:22" x14ac:dyDescent="0.25">
      <c r="A42" s="42">
        <v>1</v>
      </c>
      <c r="B42" s="43" t="str">
        <f t="shared" ref="B42:B67" si="10">B11</f>
        <v xml:space="preserve">Matthew Benedict Djong                                       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 xml:space="preserve">Alfeus Xiesi                                                        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/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/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/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/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/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/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/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/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/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/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/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/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/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/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129</v>
      </c>
      <c r="B70" s="76" t="s">
        <v>96</v>
      </c>
    </row>
    <row r="72" spans="1:13" x14ac:dyDescent="0.25">
      <c r="B72" s="41" t="s">
        <v>127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94</v>
      </c>
    </row>
    <row r="73" spans="1:13" x14ac:dyDescent="0.25">
      <c r="A73" s="42">
        <v>1</v>
      </c>
      <c r="B73" s="43" t="str">
        <f t="shared" ref="B73:B98" si="12">B11</f>
        <v xml:space="preserve">Matthew Benedict Djong                                       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 xml:space="preserve">Alfeus Xiesi                                                        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/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/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/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/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/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/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/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/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/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/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/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/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/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/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130</v>
      </c>
      <c r="B101" s="76" t="s">
        <v>11</v>
      </c>
    </row>
    <row r="103" spans="1:13" x14ac:dyDescent="0.25">
      <c r="B103" s="41" t="s">
        <v>127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94</v>
      </c>
    </row>
    <row r="104" spans="1:13" x14ac:dyDescent="0.25">
      <c r="A104" s="42">
        <v>1</v>
      </c>
      <c r="B104" s="43" t="str">
        <f t="shared" ref="B104:B129" si="14">B11</f>
        <v xml:space="preserve">Matthew Benedict Djong                                       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 xml:space="preserve">Alfeus Xiesi                                                        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/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/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/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/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/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/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/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/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/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/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/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/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/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/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131</v>
      </c>
      <c r="B132" s="76" t="s">
        <v>97</v>
      </c>
    </row>
    <row r="134" spans="1:13" x14ac:dyDescent="0.25">
      <c r="B134" s="41" t="s">
        <v>127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94</v>
      </c>
    </row>
    <row r="135" spans="1:13" x14ac:dyDescent="0.25">
      <c r="A135" s="42">
        <v>1</v>
      </c>
      <c r="B135" s="43" t="str">
        <f t="shared" ref="B135:B160" si="16">B11</f>
        <v xml:space="preserve">Matthew Benedict Djong                                       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 xml:space="preserve">Alfeus Xiesi                                                        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/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/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/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/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/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/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/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/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/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/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/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/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/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/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132</v>
      </c>
      <c r="B163" s="76"/>
    </row>
    <row r="165" spans="1:13" x14ac:dyDescent="0.25">
      <c r="B165" s="41" t="s">
        <v>127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94</v>
      </c>
    </row>
    <row r="166" spans="1:13" x14ac:dyDescent="0.25">
      <c r="A166" s="42">
        <v>1</v>
      </c>
      <c r="B166" s="43" t="str">
        <f t="shared" ref="B166:B191" si="18">B11</f>
        <v xml:space="preserve">Matthew Benedict Djong                                       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 xml:space="preserve">Alfeus Xiesi                                                        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/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/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/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/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/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/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/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/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/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/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/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/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/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/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H10" sqref="H10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6" t="s">
        <v>90</v>
      </c>
      <c r="B1" s="86"/>
      <c r="C1" s="86"/>
      <c r="D1" s="86"/>
      <c r="E1" s="86"/>
      <c r="F1" s="86"/>
      <c r="G1" s="86"/>
    </row>
    <row r="2" spans="1:8" x14ac:dyDescent="0.25">
      <c r="A2" s="86" t="s">
        <v>0</v>
      </c>
      <c r="B2" s="86"/>
      <c r="C2" s="86"/>
      <c r="D2" s="86"/>
      <c r="E2" s="86"/>
      <c r="F2" s="86"/>
      <c r="G2" s="86"/>
    </row>
    <row r="3" spans="1:8" x14ac:dyDescent="0.25">
      <c r="A3" s="86"/>
      <c r="B3" s="86"/>
      <c r="C3" s="86"/>
      <c r="D3" s="86"/>
      <c r="E3" s="86"/>
      <c r="F3" s="86"/>
      <c r="G3" s="86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10.3</v>
      </c>
      <c r="C5" s="50"/>
      <c r="E5" s="40"/>
      <c r="F5" s="51" t="s">
        <v>93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Art &amp; Design</v>
      </c>
      <c r="E6" s="40"/>
    </row>
    <row r="7" spans="1:8" x14ac:dyDescent="0.25">
      <c r="A7" s="40" t="s">
        <v>3</v>
      </c>
      <c r="B7" s="50" t="str">
        <f>": "&amp;Input!D15</f>
        <v>: Handy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 xml:space="preserve">Matthew Benedict Djong                                       </v>
      </c>
      <c r="C10" s="42">
        <f>'Term 1'!M11</f>
        <v>79.87</v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 xml:space="preserve">Alfeus Xiesi                                                        </v>
      </c>
      <c r="C11" s="42">
        <f>'Term 1'!M12</f>
        <v>81.7</v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/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/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/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/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/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/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/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/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/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/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/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/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/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/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/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/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/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/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91</v>
      </c>
      <c r="G36" s="85">
        <f ca="1">NOW()</f>
        <v>43375.478401504632</v>
      </c>
      <c r="H36" s="85"/>
      <c r="I36" s="85"/>
    </row>
    <row r="37" spans="1:9" x14ac:dyDescent="0.25">
      <c r="G37" s="44" t="s">
        <v>9</v>
      </c>
    </row>
    <row r="40" spans="1:9" x14ac:dyDescent="0.25">
      <c r="G40" s="44" t="str">
        <f>Input!D15</f>
        <v>Handy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2018-10-02T04:29:10Z</dcterms:modified>
</cp:coreProperties>
</file>