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6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B168" i="7" l="1"/>
  <c r="B171" i="7"/>
  <c r="B172" i="7" s="1"/>
  <c r="B141" i="7" l="1"/>
  <c r="B144" i="7" s="1"/>
  <c r="B145" i="7" s="1"/>
  <c r="B126" i="7"/>
  <c r="B154" i="7"/>
  <c r="B157" i="7" s="1"/>
  <c r="B158" i="7" s="1"/>
  <c r="B129" i="7" l="1"/>
  <c r="B130" i="7" s="1"/>
  <c r="I124" i="7"/>
  <c r="F124" i="7"/>
  <c r="B107" i="7" l="1"/>
  <c r="B110" i="7" s="1"/>
  <c r="B111" i="7" s="1"/>
  <c r="B94" i="7"/>
  <c r="B97" i="7" s="1"/>
  <c r="B98" i="7" s="1"/>
  <c r="F91" i="7"/>
  <c r="B78" i="7" l="1"/>
  <c r="B81" i="7" s="1"/>
  <c r="B82" i="7" s="1"/>
  <c r="F59" i="7" l="1"/>
  <c r="B62" i="7"/>
  <c r="B65" i="7" s="1"/>
  <c r="B66" i="7" s="1"/>
  <c r="B68" i="7" s="1"/>
  <c r="B45" i="7" l="1"/>
  <c r="B48" i="7" s="1"/>
  <c r="B49" i="7" s="1"/>
  <c r="F50" i="7"/>
  <c r="F32" i="7" l="1"/>
  <c r="B25" i="7"/>
  <c r="B28" i="7" s="1"/>
  <c r="B29" i="7" s="1"/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 l="1"/>
</calcChain>
</file>

<file path=xl/sharedStrings.xml><?xml version="1.0" encoding="utf-8"?>
<sst xmlns="http://schemas.openxmlformats.org/spreadsheetml/2006/main" count="2476" uniqueCount="695">
  <si>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</si>
  <si>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</si>
  <si>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</si>
  <si>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</si>
  <si>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</si>
  <si>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</si>
  <si>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</si>
  <si>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</si>
  <si>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</si>
  <si>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</si>
  <si>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</si>
  <si>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</si>
  <si>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</si>
  <si>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</si>
  <si>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</si>
  <si>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</si>
  <si>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</si>
  <si>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</si>
  <si>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</si>
  <si>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</si>
  <si>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</si>
  <si>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</si>
  <si>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</si>
  <si>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</si>
  <si>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</si>
  <si>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</si>
  <si>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</si>
  <si>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</si>
  <si>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</si>
  <si>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</si>
  <si>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</si>
  <si>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</si>
  <si>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</si>
  <si>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</si>
  <si>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</si>
  <si>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</si>
  <si>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</si>
  <si>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</si>
  <si>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</si>
  <si>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</si>
  <si>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</si>
  <si>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</si>
  <si>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</si>
  <si>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</si>
  <si>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</si>
  <si>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</si>
  <si>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</si>
  <si>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</si>
  <si>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</si>
  <si>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</si>
  <si>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</si>
  <si>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</si>
  <si>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</si>
  <si>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</si>
  <si>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</si>
  <si>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</si>
  <si>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</si>
  <si>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</si>
  <si>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</si>
  <si>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</si>
  <si>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</si>
  <si>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</si>
  <si>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</si>
  <si>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</si>
  <si>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</si>
  <si>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</si>
  <si>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</si>
  <si>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</si>
  <si>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</si>
  <si>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</si>
  <si>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</si>
  <si>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</si>
  <si>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</si>
  <si>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</si>
  <si>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</si>
  <si>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</si>
  <si>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</si>
  <si>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</si>
  <si>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</si>
  <si>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</si>
  <si>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</si>
  <si>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</si>
  <si>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</si>
  <si>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</si>
  <si>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</si>
  <si>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</si>
  <si>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</si>
  <si>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</si>
  <si>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</si>
  <si>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</si>
  <si>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</si>
  <si>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</si>
  <si>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</si>
  <si>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</si>
  <si>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</si>
  <si>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</si>
  <si>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</si>
  <si>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</si>
  <si>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</si>
  <si>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</si>
  <si>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</si>
  <si>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</si>
  <si>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</si>
  <si>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</si>
  <si>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</si>
  <si>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</si>
  <si>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</si>
  <si>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</si>
  <si>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</si>
  <si>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</si>
  <si>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</si>
  <si>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</si>
  <si>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</si>
  <si>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</si>
  <si>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</si>
  <si>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</si>
  <si>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</si>
  <si>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</si>
  <si>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</si>
  <si>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</si>
  <si>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</si>
  <si>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</si>
  <si>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</si>
  <si>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</si>
  <si>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</si>
  <si>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</si>
  <si>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</si>
  <si>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</si>
  <si>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</si>
  <si>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</si>
  <si>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</si>
  <si>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</si>
  <si>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</si>
  <si>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</si>
  <si>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</si>
  <si>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</si>
  <si>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</si>
  <si>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</si>
  <si>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</si>
  <si>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</si>
  <si>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</si>
  <si>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</si>
  <si>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</si>
  <si>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</si>
  <si>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</si>
  <si>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</si>
  <si>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</si>
  <si>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</si>
  <si>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</si>
  <si>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</si>
  <si>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</si>
  <si>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</si>
  <si>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</si>
  <si>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</si>
  <si>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</si>
  <si>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</si>
  <si>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</si>
  <si>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</si>
  <si>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</si>
  <si>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</si>
  <si>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</si>
  <si>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</si>
  <si>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</si>
  <si>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</si>
  <si>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</si>
  <si>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</si>
  <si>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</si>
  <si>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</si>
  <si>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</si>
  <si>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</si>
  <si>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</si>
  <si>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</si>
  <si>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</si>
  <si>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</si>
  <si>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</si>
  <si>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</si>
  <si>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</si>
  <si>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</si>
  <si>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</si>
  <si>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</si>
  <si>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</si>
  <si>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</si>
  <si>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</si>
  <si>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</si>
  <si>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</si>
  <si>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</si>
  <si>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</si>
  <si>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</si>
  <si>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</si>
  <si>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</si>
  <si>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</si>
  <si>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</si>
  <si>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</si>
  <si>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</si>
  <si>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</si>
  <si>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</si>
  <si>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</si>
  <si>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</si>
  <si>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</si>
  <si>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</si>
  <si>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</si>
  <si>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</si>
  <si>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</si>
  <si>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</si>
  <si>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</si>
  <si>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</si>
  <si>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</si>
  <si>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</si>
  <si>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</si>
  <si>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</si>
  <si>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</si>
  <si>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</si>
  <si>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</si>
  <si>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</si>
  <si>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</si>
  <si>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</si>
  <si>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</si>
  <si>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</si>
  <si>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</si>
  <si>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</si>
  <si>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</si>
  <si>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</si>
  <si>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</si>
  <si>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</si>
  <si>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</si>
  <si>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</si>
  <si>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</si>
  <si>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</si>
  <si>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</si>
  <si>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</si>
  <si>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</si>
  <si>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</si>
  <si>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</si>
  <si>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</si>
  <si>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</si>
  <si>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</si>
  <si>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</si>
  <si>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</si>
  <si>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</si>
  <si>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</si>
  <si>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</si>
  <si>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</si>
  <si>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</si>
  <si>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</si>
  <si>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</si>
  <si>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</si>
  <si>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</si>
  <si>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</si>
  <si>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</si>
  <si>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</si>
  <si>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</si>
  <si>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</si>
  <si>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</si>
  <si>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</si>
  <si>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</si>
  <si>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</si>
  <si>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</si>
  <si>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</si>
  <si>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</si>
  <si>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</si>
  <si>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</si>
  <si>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</si>
  <si>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</si>
  <si>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</si>
  <si>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</si>
  <si>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</si>
  <si>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</si>
  <si>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</si>
  <si>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</si>
  <si>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</si>
  <si>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</si>
  <si>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</si>
  <si>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</si>
  <si>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</si>
  <si>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</si>
  <si>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</si>
  <si>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</si>
  <si>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</si>
  <si>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</si>
  <si>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</si>
  <si>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</si>
  <si>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</si>
  <si>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</si>
  <si>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</si>
  <si>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</si>
  <si>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</si>
  <si>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</si>
  <si>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</si>
  <si>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</si>
  <si>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</si>
  <si>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</si>
  <si>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</si>
  <si>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</si>
  <si>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</si>
  <si>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</si>
  <si>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</si>
  <si>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</si>
  <si>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</si>
  <si>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</si>
  <si>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</si>
  <si>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</si>
  <si>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</si>
  <si>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</si>
  <si>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</si>
  <si>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</si>
  <si>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</si>
  <si>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</si>
  <si>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</si>
  <si>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</si>
  <si>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</si>
  <si>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</si>
  <si>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</si>
  <si>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</si>
  <si>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</si>
  <si>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</si>
  <si>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</si>
  <si>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</si>
  <si>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</si>
  <si>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</si>
  <si>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</si>
  <si>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</si>
  <si>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</si>
  <si>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</si>
  <si>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</si>
  <si>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</si>
  <si>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</si>
  <si>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</si>
  <si>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</si>
  <si>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</si>
  <si>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</si>
  <si>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</si>
  <si>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</si>
  <si>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</si>
  <si>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</si>
  <si>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</si>
  <si>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</si>
  <si>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</si>
  <si>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</si>
  <si>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</si>
  <si>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</si>
  <si>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</si>
  <si>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</si>
  <si>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</si>
  <si>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</si>
  <si>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</si>
  <si>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</si>
  <si>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</si>
  <si>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</si>
  <si>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</si>
  <si>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</si>
  <si>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</si>
  <si>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</si>
  <si>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</si>
  <si>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</si>
  <si>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</si>
  <si>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</si>
  <si>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</si>
  <si>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</si>
  <si>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</si>
  <si>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</si>
  <si>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</si>
  <si>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</si>
  <si>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</si>
  <si>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</si>
  <si>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</si>
  <si>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</si>
  <si>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</si>
  <si>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</si>
  <si>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</si>
  <si>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</si>
  <si>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</si>
  <si>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</si>
  <si>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</si>
  <si>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</si>
  <si>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</si>
  <si>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</si>
  <si>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</si>
  <si>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</si>
  <si>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</si>
  <si>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</si>
  <si>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</si>
  <si>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</si>
  <si>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</si>
  <si>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</si>
  <si>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</si>
  <si>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</si>
  <si>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</si>
  <si>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</si>
  <si>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</si>
  <si>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</si>
  <si>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</si>
  <si>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</si>
  <si>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</si>
  <si>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</si>
  <si>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</si>
  <si>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</si>
  <si>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</si>
  <si>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</si>
  <si>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</si>
  <si>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</si>
  <si>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</si>
  <si>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</si>
  <si>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</si>
  <si>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</si>
  <si>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</si>
  <si>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</si>
  <si>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</si>
  <si>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</si>
  <si>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</si>
  <si>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</si>
  <si>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</si>
  <si>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</si>
  <si>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</si>
  <si>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</si>
  <si>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</si>
  <si>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</si>
  <si>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</si>
  <si>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</si>
  <si>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</si>
  <si>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</si>
  <si>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</si>
  <si>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</si>
  <si>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</si>
  <si>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</si>
  <si>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</si>
  <si>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</si>
  <si>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</si>
  <si>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</si>
  <si>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</si>
  <si>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</si>
  <si>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</si>
  <si>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</si>
  <si>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</si>
  <si>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</si>
  <si>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</si>
  <si>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</si>
  <si>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</si>
  <si>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</si>
  <si>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</si>
  <si>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</si>
  <si>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</si>
  <si>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</si>
  <si>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</si>
  <si>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</si>
  <si>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</si>
  <si>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</si>
  <si>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</si>
  <si>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</si>
  <si>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</si>
  <si>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</si>
  <si>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</si>
  <si>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</si>
  <si>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</si>
  <si>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</si>
  <si>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</si>
  <si>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</si>
  <si>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</si>
  <si>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</si>
  <si>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</si>
  <si>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</si>
  <si>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</si>
  <si>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</si>
  <si>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</si>
  <si>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</si>
  <si>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</si>
  <si>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</si>
  <si>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</si>
  <si>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</si>
  <si>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</si>
  <si>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</si>
  <si>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</si>
  <si>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</si>
  <si>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</si>
  <si>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</si>
  <si>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</si>
  <si>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</si>
  <si>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</si>
  <si>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</si>
  <si>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</si>
  <si>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</si>
  <si>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</si>
  <si>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</si>
  <si>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</si>
  <si>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</si>
  <si>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</si>
  <si>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</si>
  <si>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</si>
  <si>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</si>
  <si>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</si>
  <si>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</si>
  <si>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</si>
  <si>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</si>
  <si>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</si>
  <si>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</si>
  <si>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</si>
  <si>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</si>
  <si>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</si>
  <si>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</si>
  <si>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</si>
  <si>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</si>
  <si>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</si>
  <si>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</si>
  <si>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</si>
  <si>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</si>
  <si>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</si>
  <si>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</si>
  <si>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</si>
  <si>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</si>
  <si>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</si>
  <si>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</si>
  <si>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</si>
  <si>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</si>
  <si>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</si>
  <si>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</si>
  <si>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</si>
  <si>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</si>
  <si>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</si>
  <si>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</si>
  <si>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</si>
  <si>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</si>
  <si>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</si>
  <si>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</si>
  <si>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</si>
  <si>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</si>
  <si>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</si>
  <si>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</si>
  <si>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</si>
  <si>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</si>
  <si>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</si>
  <si>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</si>
  <si>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</si>
  <si>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</si>
  <si>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</si>
  <si>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</si>
  <si>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</si>
  <si>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</si>
  <si>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</si>
  <si>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</si>
  <si>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</si>
  <si>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</si>
  <si>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</si>
  <si>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</si>
  <si>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</si>
  <si>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</si>
  <si>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</si>
  <si>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</si>
  <si>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</si>
  <si>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</si>
  <si>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</si>
  <si>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</si>
  <si>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</si>
  <si>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</si>
  <si>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</si>
  <si>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</si>
  <si>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</si>
  <si>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</si>
  <si>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</si>
  <si>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</si>
  <si>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</si>
  <si>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</si>
  <si>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</si>
  <si>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</si>
  <si>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</si>
  <si>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</si>
  <si>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</si>
  <si>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</si>
  <si>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</si>
  <si>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</si>
  <si>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</si>
  <si>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</si>
  <si>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</si>
  <si>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</si>
  <si>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</si>
  <si>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</si>
  <si>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</si>
  <si>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</si>
  <si>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</si>
  <si>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</si>
  <si>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</si>
  <si>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</si>
  <si>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</si>
  <si>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</si>
  <si>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</si>
  <si>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</si>
  <si>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</si>
  <si>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</si>
  <si>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</si>
  <si>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</si>
  <si>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</si>
  <si>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</si>
  <si>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</si>
  <si>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</si>
  <si>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</si>
  <si>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</si>
  <si>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</si>
  <si>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</si>
  <si>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</si>
  <si>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</si>
  <si>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</si>
  <si>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</si>
  <si>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</si>
  <si>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</si>
  <si>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</si>
  <si>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</si>
  <si>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</si>
  <si>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</si>
  <si>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</si>
  <si>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</si>
  <si>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</si>
  <si>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</si>
  <si>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</si>
  <si>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</si>
  <si>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</si>
  <si>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</si>
  <si>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</si>
  <si>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</si>
  <si>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</si>
  <si>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</si>
  <si>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</si>
  <si>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</si>
  <si>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</si>
  <si>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</si>
  <si>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</si>
  <si>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</si>
  <si>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</si>
  <si>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</si>
  <si>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</si>
  <si>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</si>
  <si>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</si>
  <si>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</si>
  <si>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</si>
  <si>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</si>
  <si>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</si>
  <si>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</si>
  <si>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</si>
  <si>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</si>
  <si>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</si>
  <si>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</si>
  <si>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</si>
  <si>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</si>
  <si>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</si>
  <si>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</si>
  <si>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</si>
  <si>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</si>
  <si>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</si>
  <si>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</si>
  <si>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</si>
  <si>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</si>
  <si>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</si>
  <si>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</si>
  <si>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</si>
  <si>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</si>
  <si>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</si>
  <si>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</si>
  <si>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</si>
  <si>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</si>
  <si>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</si>
  <si>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</si>
  <si>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</si>
  <si>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</si>
  <si>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</si>
  <si>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</si>
  <si>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</si>
  <si>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</si>
  <si>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</si>
  <si>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</si>
  <si>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</si>
  <si>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</si>
  <si>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4 PCS - BANNER</t>
  </si>
  <si>
    <t>LAUNDRY 25 PCS TOP SHEET, 20 PCS BED SHEET, 20 PCS BATH ROBE</t>
  </si>
  <si>
    <t>ON HAND - 9,516.20 (ALLOWANCE)</t>
  </si>
  <si>
    <t>ON HAND - 5,573.20 (ALLOWANCE)</t>
  </si>
  <si>
    <t>S&amp;R MEMBERSHIP</t>
  </si>
  <si>
    <t>PLDT - FOR THE MONTH OF NOVEMBER</t>
  </si>
  <si>
    <t>24 PCS OF JOY LEMON, 20 ROLLS OF TISSUE</t>
  </si>
  <si>
    <t>LAUNDRY 15 PCS BATH TOWEL, 25 PCS BED SHEET, 10 PCS PILLOW CASE, 8 PCS SHORT</t>
  </si>
  <si>
    <t>7ELEMENTS ID (JEN ID TO FOLLOW - 11 PCS ONLY)</t>
  </si>
  <si>
    <t>LAUNDRY 18 PCS BATH ROBE, 28 PCS TOP SHEET, 25 PCS BED SHEET, 20 PCS PILLOW CASE</t>
  </si>
  <si>
    <t>ON HAND - 62,943.30 (ALLOWANCE)</t>
  </si>
  <si>
    <t>ON HAND - 62,143.30 (ALLOWANCE)</t>
  </si>
  <si>
    <t>CARLA'S FARE - ID</t>
  </si>
  <si>
    <t>ON HAND - 59,451.30 (ALLOWANCE)</t>
  </si>
  <si>
    <t>LAUNDRY 13 PCS TOP SHEET, 12 PCS BED SHEET</t>
  </si>
  <si>
    <t>ON HAND - 59,051.30 (ALLOWANCE)</t>
  </si>
  <si>
    <t>LAUNDRY 55 PCS BATH TOWEL, 39 PCS BED SHEET, 55 PCS TOP SHEET, 10 PCS BATH ROBE, 30 PCS PILLOW CASE, 15 PCS SHORT</t>
  </si>
  <si>
    <t>CANDIES, TRASH BAG</t>
  </si>
  <si>
    <t>2 BOX OF LIPTON TEA</t>
  </si>
  <si>
    <t>ON HAND - 54,573.20 (ALLOWANCE)</t>
  </si>
  <si>
    <t>LAUNDRY 25 PCS BED SHEET, 35 PCS TOP SHEET, 12 PCS SHORT</t>
  </si>
  <si>
    <t>DOWNY, DETERGENT AND TRASH BAG</t>
  </si>
  <si>
    <t>ON HAND - 52,558.35 (ALLOWANCE)</t>
  </si>
  <si>
    <t>LAUNDRY 40 PCS BATH TOWEL, 33 PCS BATH ROBE, 45 PCS TOP SHEET, 12 PCS SHORT, 34 PCS BED SHEET, 22 PCS PILLOW CASE</t>
  </si>
  <si>
    <t>ON HAND - 49,708.35 (ALLOWANCE)</t>
  </si>
  <si>
    <t>LAUNDRY 38 PCS BED SHEET, 34 PCS TOP SHEET, 10 PCS SHORT, 10 PCS PILLOW CASE</t>
  </si>
  <si>
    <t>NOVEMBER SALES - BIR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</si>
</sst>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17" t="s">
        <v>2</v>
      </c>
      <c r="B1" s="117"/>
      <c r="C1" s="117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17" t="s">
        <v>20</v>
      </c>
      <c r="B20" s="117"/>
      <c r="C20" s="117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17" t="s">
        <v>27</v>
      </c>
      <c r="B1" s="117"/>
      <c r="C1" s="117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17" t="s">
        <v>30</v>
      </c>
      <c r="B19" s="117"/>
      <c r="C19" s="117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8" t="s">
        <v>29</v>
      </c>
      <c r="B21" s="118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17" t="s">
        <v>32</v>
      </c>
      <c r="B1" s="117"/>
      <c r="C1" s="117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17" t="s">
        <v>47</v>
      </c>
      <c r="B22" s="117"/>
      <c r="C22" s="117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17" t="s">
        <v>78</v>
      </c>
      <c r="B96" s="117"/>
      <c r="C96" s="117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17" t="s">
        <v>79</v>
      </c>
      <c r="B143" s="117"/>
      <c r="C143" s="117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17" t="s">
        <v>80</v>
      </c>
      <c r="B5" s="117"/>
      <c r="C5" s="117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17" t="s">
        <v>122</v>
      </c>
      <c r="B55" s="117"/>
      <c r="C55" s="117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17" t="s">
        <v>123</v>
      </c>
      <c r="B69" s="117"/>
      <c r="C69" s="117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17" t="s">
        <v>124</v>
      </c>
      <c r="B93" s="117"/>
      <c r="C93" s="117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20"/>
      <c r="B121" s="120"/>
      <c r="C121" s="120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17" t="s">
        <v>125</v>
      </c>
      <c r="B129" s="117"/>
      <c r="C129" s="117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17" t="s">
        <v>129</v>
      </c>
      <c r="B176" s="117"/>
      <c r="C176" s="117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17" t="s">
        <v>130</v>
      </c>
      <c r="B197" s="117"/>
      <c r="C197" s="117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17" t="s">
        <v>132</v>
      </c>
      <c r="B215" s="117"/>
      <c r="C215" s="117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17" t="s">
        <v>147</v>
      </c>
      <c r="B248" s="117"/>
      <c r="C248" s="117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17" t="s">
        <v>159</v>
      </c>
      <c r="B271" s="117"/>
      <c r="C271" s="117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20"/>
      <c r="B299" s="120"/>
      <c r="C299" s="120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20"/>
      <c r="B305" s="120"/>
      <c r="C305" s="120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17" t="s">
        <v>185</v>
      </c>
      <c r="B312" s="117"/>
      <c r="C312" s="117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17" t="s">
        <v>190</v>
      </c>
      <c r="B337" s="117"/>
      <c r="C337" s="117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17" t="s">
        <v>193</v>
      </c>
      <c r="B351" s="117"/>
      <c r="C351" s="117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17" t="s">
        <v>200</v>
      </c>
      <c r="B372" s="117"/>
      <c r="C372" s="117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17" t="s">
        <v>216</v>
      </c>
      <c r="B394" s="117"/>
      <c r="C394" s="117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17" t="s">
        <v>233</v>
      </c>
      <c r="B420" s="117"/>
      <c r="C420" s="117"/>
    </row>
    <row r="422" spans="1:6" ht="15.75" x14ac:dyDescent="0.25">
      <c r="A422" s="121" t="s">
        <v>230</v>
      </c>
      <c r="B422" s="121"/>
      <c r="C422" s="121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17" t="s">
        <v>237</v>
      </c>
      <c r="B443" s="117"/>
      <c r="C443" s="117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17" t="s">
        <v>260</v>
      </c>
      <c r="B488" s="117"/>
      <c r="C488" s="117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17" t="s">
        <v>261</v>
      </c>
      <c r="B504" s="117"/>
      <c r="C504" s="117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17" t="s">
        <v>274</v>
      </c>
      <c r="B533" s="117"/>
      <c r="C533" s="117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19" t="s">
        <v>281</v>
      </c>
      <c r="B554" s="119"/>
      <c r="C554" s="119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17" t="s">
        <v>282</v>
      </c>
      <c r="B556" s="117"/>
      <c r="C556" s="117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17"/>
      <c r="B569" s="117"/>
      <c r="C569" s="117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17" t="s">
        <v>284</v>
      </c>
      <c r="B1" s="117"/>
      <c r="C1" s="117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17" t="s">
        <v>312</v>
      </c>
      <c r="B20" s="117"/>
      <c r="C20" s="117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17" t="s">
        <v>411</v>
      </c>
      <c r="B39" s="117"/>
      <c r="C39" s="117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17" t="s">
        <v>317</v>
      </c>
      <c r="B75" s="117"/>
      <c r="C75" s="117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17" t="s">
        <v>320</v>
      </c>
      <c r="B89" s="117"/>
      <c r="C89" s="117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17" t="s">
        <v>336</v>
      </c>
      <c r="B105" s="117"/>
      <c r="C105" s="117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17" t="s">
        <v>339</v>
      </c>
      <c r="B133" s="117"/>
      <c r="C133" s="117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17" t="s">
        <v>392</v>
      </c>
      <c r="B156" s="117"/>
      <c r="C156" s="117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17" t="s">
        <v>393</v>
      </c>
      <c r="B213" s="117"/>
      <c r="C213" s="117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17" t="s">
        <v>394</v>
      </c>
      <c r="B229" s="117"/>
      <c r="C229" s="117"/>
      <c r="H229" s="50"/>
      <c r="I229" s="27"/>
    </row>
    <row r="230" spans="1:9" x14ac:dyDescent="0.25">
      <c r="I230" s="1"/>
    </row>
    <row r="231" spans="1:9" ht="15.75" x14ac:dyDescent="0.25">
      <c r="A231" s="118" t="s">
        <v>395</v>
      </c>
      <c r="B231" s="118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17" t="s">
        <v>398</v>
      </c>
      <c r="B246" s="117"/>
      <c r="C246" s="117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17" t="s">
        <v>404</v>
      </c>
      <c r="B265" s="117"/>
      <c r="C265" s="117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21" t="s">
        <v>405</v>
      </c>
      <c r="B267" s="121"/>
      <c r="C267" s="121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17" t="s">
        <v>412</v>
      </c>
      <c r="B287" s="117"/>
      <c r="C287" s="117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17" t="s">
        <v>415</v>
      </c>
      <c r="B309" s="117"/>
      <c r="C309" s="117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17" t="s">
        <v>438</v>
      </c>
      <c r="B338" s="117"/>
      <c r="C338" s="117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17" t="s">
        <v>448</v>
      </c>
      <c r="B362" s="117"/>
      <c r="C362" s="117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17" t="s">
        <v>472</v>
      </c>
      <c r="B395" s="117"/>
      <c r="C395" s="117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17" t="s">
        <v>474</v>
      </c>
      <c r="B414" s="117"/>
      <c r="C414" s="117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17" t="s">
        <v>475</v>
      </c>
      <c r="B431" s="117"/>
      <c r="C431" s="117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17" t="s">
        <v>482</v>
      </c>
      <c r="B453" s="117"/>
      <c r="C453" s="117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17" t="s">
        <v>490</v>
      </c>
      <c r="B475" s="117"/>
      <c r="C475" s="117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17" t="s">
        <v>501</v>
      </c>
      <c r="B500" s="117"/>
      <c r="C500" s="117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opLeftCell="A478" workbookViewId="0">
      <selection activeCell="C497" sqref="C49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17" t="s">
        <v>505</v>
      </c>
      <c r="B1" s="117"/>
      <c r="C1" s="117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17" t="s">
        <v>508</v>
      </c>
      <c r="B16" s="117"/>
      <c r="C16" s="117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17" t="s">
        <v>527</v>
      </c>
      <c r="B39" s="117"/>
      <c r="C39" s="117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17" t="s">
        <v>529</v>
      </c>
      <c r="B66" s="117"/>
      <c r="C66" s="117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17" t="s">
        <v>531</v>
      </c>
      <c r="B80" s="117"/>
      <c r="C80" s="117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17" t="s">
        <v>535</v>
      </c>
      <c r="B98" s="117"/>
      <c r="C98" s="117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17" t="s">
        <v>537</v>
      </c>
      <c r="B113" s="117"/>
      <c r="C113" s="117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21" t="s">
        <v>539</v>
      </c>
      <c r="B115" s="121"/>
      <c r="C115" s="121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17" t="s">
        <v>556</v>
      </c>
      <c r="B146" s="117"/>
      <c r="C146" s="117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21" t="s">
        <v>557</v>
      </c>
      <c r="B148" s="121"/>
      <c r="C148" s="121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17" t="s">
        <v>564</v>
      </c>
      <c r="B179" s="117"/>
      <c r="C179" s="117"/>
      <c r="E179" t="s">
        <v>162</v>
      </c>
    </row>
    <row r="180" spans="1:7" x14ac:dyDescent="0.25">
      <c r="F180" s="5" t="s">
        <v>1</v>
      </c>
    </row>
    <row r="181" spans="1:7" ht="15.75" x14ac:dyDescent="0.25">
      <c r="A181" s="121" t="s">
        <v>565</v>
      </c>
      <c r="B181" s="121"/>
      <c r="C181" s="121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17" t="s">
        <v>581</v>
      </c>
      <c r="B199" s="117"/>
      <c r="C199" s="117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21" t="s">
        <v>582</v>
      </c>
      <c r="B201" s="121"/>
      <c r="C201" s="121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17" t="s">
        <v>597</v>
      </c>
      <c r="B224" s="117"/>
      <c r="C224" s="117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21" t="s">
        <v>582</v>
      </c>
      <c r="B226" s="121"/>
      <c r="C226" s="121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17" t="s">
        <v>607</v>
      </c>
      <c r="B244" s="117"/>
      <c r="C244" s="117"/>
    </row>
    <row r="245" spans="1:10" x14ac:dyDescent="0.25">
      <c r="F245" s="5"/>
      <c r="I245" s="5"/>
    </row>
    <row r="246" spans="1:10" ht="15.75" x14ac:dyDescent="0.25">
      <c r="A246" s="121" t="s">
        <v>321</v>
      </c>
      <c r="B246" s="121"/>
      <c r="C246" s="121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17" t="s">
        <v>608</v>
      </c>
      <c r="B261" s="117"/>
      <c r="C261" s="117"/>
    </row>
    <row r="262" spans="1:10" x14ac:dyDescent="0.25">
      <c r="F262" s="5"/>
      <c r="I262" s="5"/>
    </row>
    <row r="263" spans="1:10" ht="15.75" x14ac:dyDescent="0.25">
      <c r="A263" s="121" t="s">
        <v>321</v>
      </c>
      <c r="B263" s="121"/>
      <c r="C263" s="121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17" t="s">
        <v>612</v>
      </c>
      <c r="B279" s="117"/>
      <c r="C279" s="117"/>
    </row>
    <row r="280" spans="1:10" x14ac:dyDescent="0.25">
      <c r="F280" s="5"/>
      <c r="I280" s="5"/>
    </row>
    <row r="281" spans="1:10" ht="15.75" x14ac:dyDescent="0.25">
      <c r="A281" s="121" t="s">
        <v>321</v>
      </c>
      <c r="B281" s="121"/>
      <c r="C281" s="121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17" t="s">
        <v>615</v>
      </c>
      <c r="B294" s="117"/>
      <c r="C294" s="117"/>
    </row>
    <row r="295" spans="1:10" x14ac:dyDescent="0.25">
      <c r="F295" s="5"/>
      <c r="I295" s="5"/>
    </row>
    <row r="296" spans="1:10" ht="15.75" x14ac:dyDescent="0.25">
      <c r="A296" s="121" t="s">
        <v>321</v>
      </c>
      <c r="B296" s="121"/>
      <c r="C296" s="121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17" t="s">
        <v>617</v>
      </c>
      <c r="B310" s="117"/>
      <c r="C310" s="117"/>
    </row>
    <row r="311" spans="1:10" x14ac:dyDescent="0.25">
      <c r="F311" s="5"/>
      <c r="I311" s="5"/>
    </row>
    <row r="312" spans="1:10" ht="15.75" x14ac:dyDescent="0.25">
      <c r="A312" s="121" t="s">
        <v>321</v>
      </c>
      <c r="B312" s="121"/>
      <c r="C312" s="121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17" t="s">
        <v>621</v>
      </c>
      <c r="B327" s="117"/>
      <c r="C327" s="117"/>
    </row>
    <row r="328" spans="1:10" x14ac:dyDescent="0.25">
      <c r="F328" s="5"/>
      <c r="I328" s="5"/>
    </row>
    <row r="329" spans="1:10" ht="15.75" x14ac:dyDescent="0.25">
      <c r="A329" s="121" t="s">
        <v>321</v>
      </c>
      <c r="B329" s="121"/>
      <c r="C329" s="121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17" t="s">
        <v>624</v>
      </c>
      <c r="B342" s="117"/>
      <c r="C342" s="117"/>
    </row>
    <row r="343" spans="1:10" x14ac:dyDescent="0.25">
      <c r="F343" s="5"/>
      <c r="I343" s="5"/>
    </row>
    <row r="344" spans="1:10" ht="15.75" x14ac:dyDescent="0.25">
      <c r="A344" s="121" t="s">
        <v>321</v>
      </c>
      <c r="B344" s="121"/>
      <c r="C344" s="121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17" t="s">
        <v>625</v>
      </c>
      <c r="B356" s="117"/>
      <c r="C356" s="117"/>
    </row>
    <row r="357" spans="1:10" x14ac:dyDescent="0.25">
      <c r="E357" t="s">
        <v>162</v>
      </c>
      <c r="H357" t="s">
        <v>629</v>
      </c>
    </row>
    <row r="358" spans="1:10" ht="15.75" x14ac:dyDescent="0.25">
      <c r="A358" s="121" t="s">
        <v>321</v>
      </c>
      <c r="B358" s="121"/>
      <c r="C358" s="121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17"/>
      <c r="B377" s="117"/>
      <c r="C377" s="117"/>
      <c r="E377" s="50"/>
      <c r="F377" s="52"/>
      <c r="G377" s="45"/>
      <c r="H377" s="45"/>
      <c r="I377" s="45"/>
    </row>
    <row r="378" spans="1:10" x14ac:dyDescent="0.25">
      <c r="A378" s="117" t="s">
        <v>636</v>
      </c>
      <c r="B378" s="117"/>
      <c r="C378" s="117"/>
    </row>
    <row r="379" spans="1:10" x14ac:dyDescent="0.25">
      <c r="F379" s="5"/>
      <c r="I379" s="5"/>
    </row>
    <row r="380" spans="1:10" ht="15.75" x14ac:dyDescent="0.25">
      <c r="A380" s="121" t="s">
        <v>321</v>
      </c>
      <c r="B380" s="121"/>
      <c r="C380" s="121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17" t="s">
        <v>637</v>
      </c>
      <c r="B393" s="117"/>
      <c r="C393" s="117"/>
    </row>
    <row r="394" spans="1:10" x14ac:dyDescent="0.25">
      <c r="F394" s="5"/>
      <c r="I394" s="5"/>
    </row>
    <row r="395" spans="1:10" ht="15.75" x14ac:dyDescent="0.25">
      <c r="A395" s="121" t="s">
        <v>321</v>
      </c>
      <c r="B395" s="121"/>
      <c r="C395" s="121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17" t="s">
        <v>647</v>
      </c>
      <c r="B407" s="117"/>
      <c r="C407" s="117"/>
    </row>
    <row r="408" spans="1:10" x14ac:dyDescent="0.25">
      <c r="F408" s="5"/>
      <c r="I408" s="5"/>
    </row>
    <row r="409" spans="1:10" ht="15.75" x14ac:dyDescent="0.25">
      <c r="A409" s="121" t="s">
        <v>321</v>
      </c>
      <c r="B409" s="121"/>
      <c r="C409" s="121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17" t="s">
        <v>654</v>
      </c>
      <c r="B421" s="117"/>
      <c r="C421" s="117"/>
    </row>
    <row r="422" spans="1:10" x14ac:dyDescent="0.25">
      <c r="F422" s="5"/>
      <c r="I422" s="5"/>
    </row>
    <row r="423" spans="1:10" ht="15.75" x14ac:dyDescent="0.25">
      <c r="A423" s="121" t="s">
        <v>321</v>
      </c>
      <c r="B423" s="121"/>
      <c r="C423" s="121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17" t="s">
        <v>655</v>
      </c>
      <c r="B434" s="117"/>
      <c r="C434" s="117"/>
    </row>
    <row r="435" spans="1:10" x14ac:dyDescent="0.25">
      <c r="F435" s="5"/>
      <c r="I435" s="5"/>
    </row>
    <row r="436" spans="1:10" ht="15.75" x14ac:dyDescent="0.25">
      <c r="A436" s="121" t="s">
        <v>321</v>
      </c>
      <c r="B436" s="121"/>
      <c r="C436" s="121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17" t="s">
        <v>655</v>
      </c>
      <c r="B452" s="117"/>
      <c r="C452" s="117"/>
    </row>
    <row r="453" spans="1:10" x14ac:dyDescent="0.25">
      <c r="F453" s="5"/>
      <c r="I453" s="5"/>
    </row>
    <row r="454" spans="1:10" ht="15.75" x14ac:dyDescent="0.25">
      <c r="A454" s="121" t="s">
        <v>321</v>
      </c>
      <c r="B454" s="121"/>
      <c r="C454" s="121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17" t="s">
        <v>656</v>
      </c>
      <c r="B469" s="117"/>
      <c r="C469" s="117"/>
    </row>
    <row r="470" spans="1:10" x14ac:dyDescent="0.25">
      <c r="F470" s="5"/>
      <c r="I470" s="5"/>
    </row>
    <row r="471" spans="1:10" ht="15.75" x14ac:dyDescent="0.25">
      <c r="A471" s="121" t="s">
        <v>321</v>
      </c>
      <c r="B471" s="121"/>
      <c r="C471" s="121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17" t="s">
        <v>659</v>
      </c>
      <c r="B483" s="117"/>
      <c r="C483" s="117"/>
    </row>
    <row r="484" spans="1:10" x14ac:dyDescent="0.25">
      <c r="F484" s="5"/>
      <c r="I484" s="5"/>
    </row>
    <row r="485" spans="1:10" ht="15.75" x14ac:dyDescent="0.25">
      <c r="A485" s="121" t="s">
        <v>321</v>
      </c>
      <c r="B485" s="121"/>
      <c r="C485" s="121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83:C483"/>
    <mergeCell ref="A485:C485"/>
    <mergeCell ref="A393:C393"/>
    <mergeCell ref="A395:C395"/>
    <mergeCell ref="A310:C310"/>
    <mergeCell ref="A312:C312"/>
    <mergeCell ref="A380:C380"/>
    <mergeCell ref="A407:C407"/>
    <mergeCell ref="A409:C409"/>
    <mergeCell ref="A421:C421"/>
    <mergeCell ref="A423:C423"/>
    <mergeCell ref="A471:C471"/>
    <mergeCell ref="A434:C434"/>
    <mergeCell ref="A436:C436"/>
    <mergeCell ref="A452:C452"/>
    <mergeCell ref="A454:C454"/>
    <mergeCell ref="A1:C1"/>
    <mergeCell ref="A16:C16"/>
    <mergeCell ref="A98:C98"/>
    <mergeCell ref="A66:C66"/>
    <mergeCell ref="A80:C80"/>
    <mergeCell ref="A39:C39"/>
    <mergeCell ref="A113:C113"/>
    <mergeCell ref="A115:C115"/>
    <mergeCell ref="A146:C146"/>
    <mergeCell ref="A148:C148"/>
    <mergeCell ref="A179:C179"/>
    <mergeCell ref="A181:C181"/>
    <mergeCell ref="A261:C261"/>
    <mergeCell ref="A263:C263"/>
    <mergeCell ref="A224:C224"/>
    <mergeCell ref="A226:C226"/>
    <mergeCell ref="A246:C246"/>
    <mergeCell ref="A244:C244"/>
    <mergeCell ref="A469:C469"/>
    <mergeCell ref="A279:C279"/>
    <mergeCell ref="A281:C281"/>
    <mergeCell ref="A199:C199"/>
    <mergeCell ref="A201:C201"/>
    <mergeCell ref="A294:C294"/>
    <mergeCell ref="A296:C296"/>
    <mergeCell ref="A327:C327"/>
    <mergeCell ref="A329:C329"/>
    <mergeCell ref="A378:C378"/>
    <mergeCell ref="A342:C342"/>
    <mergeCell ref="A344:C344"/>
    <mergeCell ref="A356:C356"/>
    <mergeCell ref="A358:C358"/>
    <mergeCell ref="A377:C37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tabSelected="1" topLeftCell="A158" workbookViewId="0">
      <selection activeCell="C172" sqref="C172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  <col min="5" max="5" width="37" customWidth="1"/>
    <col min="6" max="6" width="34.42578125" customWidth="1"/>
    <col min="8" max="8" width="30" bestFit="1" customWidth="1"/>
    <col min="9" max="9" width="21.7109375" customWidth="1"/>
  </cols>
  <sheetData>
    <row r="1" spans="1:10" x14ac:dyDescent="0.25">
      <c r="A1" s="117" t="s">
        <v>662</v>
      </c>
      <c r="B1" s="117"/>
      <c r="C1" s="117"/>
    </row>
    <row r="2" spans="1:10" x14ac:dyDescent="0.25">
      <c r="F2" s="5"/>
      <c r="I2" s="5"/>
    </row>
    <row r="3" spans="1:10" ht="15.75" x14ac:dyDescent="0.25">
      <c r="A3" s="121" t="s">
        <v>321</v>
      </c>
      <c r="B3" s="121"/>
      <c r="C3" s="121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  <row r="17" spans="1:10" x14ac:dyDescent="0.25">
      <c r="A17" s="117" t="s">
        <v>665</v>
      </c>
      <c r="B17" s="117"/>
      <c r="C17" s="117"/>
    </row>
    <row r="18" spans="1:10" x14ac:dyDescent="0.25">
      <c r="E18" t="s">
        <v>306</v>
      </c>
      <c r="I18" s="5"/>
    </row>
    <row r="19" spans="1:10" ht="15.75" x14ac:dyDescent="0.25">
      <c r="A19" s="121" t="s">
        <v>321</v>
      </c>
      <c r="B19" s="121"/>
      <c r="C19" s="121"/>
      <c r="F19" s="5" t="s">
        <v>1</v>
      </c>
      <c r="G19" s="45"/>
      <c r="H19" s="50"/>
      <c r="I19" s="27"/>
      <c r="J19" s="45"/>
    </row>
    <row r="20" spans="1:10" x14ac:dyDescent="0.25">
      <c r="A20" s="10" t="s">
        <v>0</v>
      </c>
      <c r="B20" s="11" t="s">
        <v>1</v>
      </c>
      <c r="C20" s="10" t="s">
        <v>3</v>
      </c>
      <c r="E20" s="6" t="s">
        <v>235</v>
      </c>
      <c r="F20" s="1"/>
      <c r="G20" s="45"/>
      <c r="H20" s="45"/>
      <c r="I20" s="27"/>
      <c r="J20" s="45"/>
    </row>
    <row r="21" spans="1:10" x14ac:dyDescent="0.25">
      <c r="A21" s="40"/>
      <c r="B21" s="41"/>
      <c r="C21" s="40"/>
      <c r="E21" t="s">
        <v>12</v>
      </c>
      <c r="F21" s="1">
        <v>8</v>
      </c>
      <c r="G21" s="45"/>
      <c r="H21" s="50"/>
      <c r="I21" s="27"/>
      <c r="J21" s="45"/>
    </row>
    <row r="22" spans="1:10" s="115" customFormat="1" ht="30" x14ac:dyDescent="0.25">
      <c r="A22" s="110">
        <v>42340</v>
      </c>
      <c r="B22" s="111">
        <v>731.35</v>
      </c>
      <c r="C22" s="109" t="s">
        <v>666</v>
      </c>
      <c r="D22" s="112"/>
      <c r="E22" s="6" t="s">
        <v>406</v>
      </c>
      <c r="F22" s="1"/>
      <c r="G22" s="114"/>
      <c r="H22" s="114"/>
      <c r="I22" s="113"/>
      <c r="J22" s="114"/>
    </row>
    <row r="23" spans="1:10" x14ac:dyDescent="0.25">
      <c r="A23" s="14">
        <v>42340</v>
      </c>
      <c r="B23" s="42">
        <v>163</v>
      </c>
      <c r="C23" s="106" t="s">
        <v>306</v>
      </c>
      <c r="D23" s="34"/>
      <c r="E23" t="s">
        <v>99</v>
      </c>
      <c r="F23" s="1">
        <v>46</v>
      </c>
      <c r="G23" s="45"/>
      <c r="H23" s="45"/>
      <c r="I23" s="27"/>
      <c r="J23" s="45"/>
    </row>
    <row r="24" spans="1:10" x14ac:dyDescent="0.25">
      <c r="A24" s="26"/>
      <c r="B24" s="58"/>
      <c r="C24" s="28"/>
      <c r="E24" s="6" t="s">
        <v>407</v>
      </c>
      <c r="F24" s="1"/>
    </row>
    <row r="25" spans="1:10" x14ac:dyDescent="0.25">
      <c r="A25" s="33" t="s">
        <v>16</v>
      </c>
      <c r="B25" s="38">
        <f>SUM(B22:B23)</f>
        <v>894.35</v>
      </c>
      <c r="E25" t="s">
        <v>12</v>
      </c>
      <c r="F25" s="1">
        <v>8</v>
      </c>
    </row>
    <row r="26" spans="1:10" x14ac:dyDescent="0.25">
      <c r="E26" s="6" t="s">
        <v>408</v>
      </c>
      <c r="F26" s="1"/>
    </row>
    <row r="27" spans="1:10" x14ac:dyDescent="0.25">
      <c r="A27" s="16" t="s">
        <v>17</v>
      </c>
      <c r="B27" s="17">
        <v>10410.549999999999</v>
      </c>
      <c r="E27" t="s">
        <v>12</v>
      </c>
      <c r="F27" s="1">
        <v>8</v>
      </c>
    </row>
    <row r="28" spans="1:10" x14ac:dyDescent="0.25">
      <c r="A28" s="16" t="s">
        <v>18</v>
      </c>
      <c r="B28" s="18">
        <f>B25</f>
        <v>894.35</v>
      </c>
      <c r="E28" s="6" t="s">
        <v>409</v>
      </c>
      <c r="F28" s="1"/>
    </row>
    <row r="29" spans="1:10" ht="15.75" thickBot="1" x14ac:dyDescent="0.3">
      <c r="A29" s="16" t="s">
        <v>19</v>
      </c>
      <c r="B29" s="19">
        <f>B27-B28</f>
        <v>9516.1999999999989</v>
      </c>
      <c r="C29" s="36"/>
      <c r="E29" t="s">
        <v>99</v>
      </c>
      <c r="F29" s="1">
        <v>61</v>
      </c>
    </row>
    <row r="30" spans="1:10" ht="15.75" thickTop="1" x14ac:dyDescent="0.25">
      <c r="A30" s="16"/>
      <c r="B30" s="116"/>
      <c r="E30" s="6" t="s">
        <v>242</v>
      </c>
      <c r="F30" s="1"/>
    </row>
    <row r="31" spans="1:10" x14ac:dyDescent="0.25">
      <c r="B31" s="108"/>
      <c r="E31" t="s">
        <v>7</v>
      </c>
      <c r="F31" s="1">
        <v>32</v>
      </c>
      <c r="G31" t="s">
        <v>667</v>
      </c>
    </row>
    <row r="32" spans="1:10" ht="15.75" thickBot="1" x14ac:dyDescent="0.3">
      <c r="E32" s="6" t="s">
        <v>13</v>
      </c>
      <c r="F32" s="96">
        <f>SUM(F20:F31)</f>
        <v>163</v>
      </c>
    </row>
    <row r="33" spans="1:10" ht="15.75" thickTop="1" x14ac:dyDescent="0.25"/>
    <row r="35" spans="1:10" x14ac:dyDescent="0.25">
      <c r="A35" s="117" t="s">
        <v>670</v>
      </c>
      <c r="B35" s="117"/>
      <c r="C35" s="117"/>
    </row>
    <row r="36" spans="1:10" x14ac:dyDescent="0.25">
      <c r="E36" t="s">
        <v>306</v>
      </c>
      <c r="I36" s="5"/>
    </row>
    <row r="37" spans="1:10" ht="15.75" x14ac:dyDescent="0.25">
      <c r="A37" s="121" t="s">
        <v>321</v>
      </c>
      <c r="B37" s="121"/>
      <c r="C37" s="121"/>
      <c r="F37" s="5" t="s">
        <v>1</v>
      </c>
      <c r="G37" s="45"/>
      <c r="H37" s="50"/>
      <c r="I37" s="27"/>
      <c r="J37" s="45"/>
    </row>
    <row r="38" spans="1:10" x14ac:dyDescent="0.25">
      <c r="A38" s="10" t="s">
        <v>0</v>
      </c>
      <c r="B38" s="11" t="s">
        <v>1</v>
      </c>
      <c r="C38" s="10" t="s">
        <v>3</v>
      </c>
      <c r="E38" s="6" t="s">
        <v>235</v>
      </c>
      <c r="F38" s="1"/>
      <c r="G38" s="45"/>
      <c r="H38" s="45"/>
      <c r="I38" s="27"/>
      <c r="J38" s="45"/>
    </row>
    <row r="39" spans="1:10" x14ac:dyDescent="0.25">
      <c r="A39" s="40"/>
      <c r="B39" s="41"/>
      <c r="C39" s="40"/>
      <c r="E39" t="s">
        <v>12</v>
      </c>
      <c r="F39" s="1">
        <v>8</v>
      </c>
      <c r="G39" s="45"/>
      <c r="H39" s="50"/>
      <c r="I39" s="27"/>
      <c r="J39" s="45"/>
    </row>
    <row r="40" spans="1:10" s="115" customFormat="1" x14ac:dyDescent="0.25">
      <c r="A40" s="110">
        <v>42341</v>
      </c>
      <c r="B40" s="111">
        <v>1000</v>
      </c>
      <c r="C40" s="109" t="s">
        <v>578</v>
      </c>
      <c r="D40" s="112"/>
      <c r="E40" s="6" t="s">
        <v>406</v>
      </c>
      <c r="F40" s="1"/>
      <c r="G40" s="114"/>
      <c r="H40" s="114"/>
      <c r="I40" s="113"/>
      <c r="J40" s="114"/>
    </row>
    <row r="41" spans="1:10" x14ac:dyDescent="0.25">
      <c r="A41" s="110">
        <v>42341</v>
      </c>
      <c r="B41" s="42">
        <v>1440</v>
      </c>
      <c r="C41" s="106" t="s">
        <v>668</v>
      </c>
      <c r="D41" s="34"/>
      <c r="E41" t="s">
        <v>99</v>
      </c>
      <c r="F41" s="1">
        <v>46</v>
      </c>
      <c r="G41" s="45"/>
      <c r="H41" s="45"/>
      <c r="I41" s="27"/>
      <c r="J41" s="45"/>
    </row>
    <row r="42" spans="1:10" x14ac:dyDescent="0.25">
      <c r="A42" s="110">
        <v>42341</v>
      </c>
      <c r="B42" s="111">
        <v>1340</v>
      </c>
      <c r="C42" s="109" t="s">
        <v>669</v>
      </c>
      <c r="E42" s="6" t="s">
        <v>407</v>
      </c>
      <c r="F42" s="1"/>
    </row>
    <row r="43" spans="1:10" x14ac:dyDescent="0.25">
      <c r="A43" s="110">
        <v>42341</v>
      </c>
      <c r="B43" s="42">
        <v>163</v>
      </c>
      <c r="C43" s="106" t="s">
        <v>306</v>
      </c>
      <c r="E43" t="s">
        <v>12</v>
      </c>
      <c r="F43" s="1">
        <v>8</v>
      </c>
    </row>
    <row r="44" spans="1:10" x14ac:dyDescent="0.25">
      <c r="A44" s="26"/>
      <c r="B44" s="58"/>
      <c r="C44" s="28"/>
      <c r="E44" s="6" t="s">
        <v>408</v>
      </c>
      <c r="F44" s="1"/>
    </row>
    <row r="45" spans="1:10" x14ac:dyDescent="0.25">
      <c r="A45" s="33" t="s">
        <v>16</v>
      </c>
      <c r="B45" s="38">
        <f>SUM(B40:B43)</f>
        <v>3943</v>
      </c>
      <c r="E45" t="s">
        <v>12</v>
      </c>
      <c r="F45" s="1">
        <v>8</v>
      </c>
    </row>
    <row r="46" spans="1:10" x14ac:dyDescent="0.25">
      <c r="E46" s="6" t="s">
        <v>409</v>
      </c>
      <c r="F46" s="1"/>
    </row>
    <row r="47" spans="1:10" x14ac:dyDescent="0.25">
      <c r="A47" s="16" t="s">
        <v>17</v>
      </c>
      <c r="B47" s="17">
        <v>9516.2000000000007</v>
      </c>
      <c r="E47" t="s">
        <v>99</v>
      </c>
      <c r="F47" s="1">
        <v>61</v>
      </c>
    </row>
    <row r="48" spans="1:10" x14ac:dyDescent="0.25">
      <c r="A48" s="16" t="s">
        <v>18</v>
      </c>
      <c r="B48" s="18">
        <f>B45</f>
        <v>3943</v>
      </c>
      <c r="E48" s="6" t="s">
        <v>242</v>
      </c>
      <c r="F48" s="1"/>
    </row>
    <row r="49" spans="1:11" ht="15.75" thickBot="1" x14ac:dyDescent="0.3">
      <c r="A49" s="16" t="s">
        <v>19</v>
      </c>
      <c r="B49" s="19">
        <f>B47-B48</f>
        <v>5573.2000000000007</v>
      </c>
      <c r="C49" s="36"/>
      <c r="E49" t="s">
        <v>7</v>
      </c>
      <c r="F49" s="1">
        <v>32</v>
      </c>
      <c r="G49" t="s">
        <v>667</v>
      </c>
    </row>
    <row r="50" spans="1:11" ht="16.5" thickTop="1" thickBot="1" x14ac:dyDescent="0.3">
      <c r="E50" s="6" t="s">
        <v>13</v>
      </c>
      <c r="F50" s="96">
        <f>SUM(F38:F49)</f>
        <v>163</v>
      </c>
    </row>
    <row r="51" spans="1:11" ht="15.75" thickTop="1" x14ac:dyDescent="0.25"/>
    <row r="52" spans="1:11" x14ac:dyDescent="0.25">
      <c r="A52" s="117" t="s">
        <v>671</v>
      </c>
      <c r="B52" s="117"/>
      <c r="C52" s="117"/>
    </row>
    <row r="53" spans="1:11" x14ac:dyDescent="0.25">
      <c r="E53" t="s">
        <v>306</v>
      </c>
      <c r="I53" s="5"/>
    </row>
    <row r="54" spans="1:11" ht="15.75" x14ac:dyDescent="0.25">
      <c r="A54" s="121" t="s">
        <v>321</v>
      </c>
      <c r="B54" s="121"/>
      <c r="C54" s="121"/>
      <c r="F54" s="5" t="s">
        <v>1</v>
      </c>
      <c r="G54" s="45"/>
      <c r="H54" s="50"/>
      <c r="I54" s="27"/>
      <c r="J54" s="45"/>
    </row>
    <row r="55" spans="1:11" x14ac:dyDescent="0.25">
      <c r="A55" s="10" t="s">
        <v>0</v>
      </c>
      <c r="B55" s="11" t="s">
        <v>1</v>
      </c>
      <c r="C55" s="10" t="s">
        <v>3</v>
      </c>
      <c r="E55" s="6" t="s">
        <v>60</v>
      </c>
      <c r="F55" s="1"/>
      <c r="G55" s="45"/>
      <c r="H55" s="45"/>
      <c r="I55" s="27"/>
      <c r="J55" s="45"/>
    </row>
    <row r="56" spans="1:11" x14ac:dyDescent="0.25">
      <c r="A56" s="40"/>
      <c r="B56" s="41"/>
      <c r="C56" s="40"/>
      <c r="E56" t="s">
        <v>7</v>
      </c>
      <c r="F56" s="1">
        <v>35</v>
      </c>
      <c r="G56" s="45"/>
      <c r="H56" s="50"/>
      <c r="I56" s="27"/>
      <c r="J56" s="45"/>
    </row>
    <row r="57" spans="1:11" s="115" customFormat="1" x14ac:dyDescent="0.25">
      <c r="A57" s="110">
        <v>42342</v>
      </c>
      <c r="B57" s="111">
        <v>700</v>
      </c>
      <c r="C57" s="109" t="s">
        <v>672</v>
      </c>
      <c r="D57" s="112"/>
      <c r="E57" s="6" t="s">
        <v>61</v>
      </c>
      <c r="F57" s="1"/>
      <c r="G57" s="114"/>
      <c r="H57" s="114"/>
      <c r="I57" s="113"/>
      <c r="J57" s="114"/>
    </row>
    <row r="58" spans="1:11" x14ac:dyDescent="0.25">
      <c r="A58" s="110">
        <v>42342</v>
      </c>
      <c r="B58" s="42">
        <v>1000</v>
      </c>
      <c r="C58" s="106" t="s">
        <v>673</v>
      </c>
      <c r="D58" s="34"/>
      <c r="E58" t="s">
        <v>7</v>
      </c>
      <c r="F58" s="1">
        <v>10</v>
      </c>
      <c r="G58" s="45"/>
      <c r="H58" s="45"/>
      <c r="I58" s="27"/>
      <c r="J58" s="45"/>
    </row>
    <row r="59" spans="1:11" ht="15.75" thickBot="1" x14ac:dyDescent="0.3">
      <c r="A59" s="110">
        <v>42342</v>
      </c>
      <c r="B59" s="111">
        <v>884.9</v>
      </c>
      <c r="C59" s="109" t="s">
        <v>674</v>
      </c>
      <c r="E59" s="6" t="s">
        <v>13</v>
      </c>
      <c r="F59" s="96">
        <f>SUM(F55:F58)</f>
        <v>45</v>
      </c>
    </row>
    <row r="60" spans="1:11" ht="15.75" thickTop="1" x14ac:dyDescent="0.25">
      <c r="A60" s="110">
        <v>42342</v>
      </c>
      <c r="B60" s="42">
        <v>45</v>
      </c>
      <c r="C60" s="106" t="s">
        <v>306</v>
      </c>
      <c r="E60" s="45"/>
      <c r="F60" s="27"/>
      <c r="G60" s="45"/>
      <c r="H60" s="45"/>
      <c r="I60" s="45"/>
      <c r="J60" s="45"/>
      <c r="K60" s="45"/>
    </row>
    <row r="61" spans="1:11" x14ac:dyDescent="0.25">
      <c r="A61" s="26"/>
      <c r="B61" s="58"/>
      <c r="C61" s="28"/>
      <c r="E61" s="50"/>
      <c r="F61" s="27"/>
      <c r="G61" s="45"/>
      <c r="H61" s="45"/>
      <c r="I61" s="45"/>
      <c r="J61" s="45"/>
      <c r="K61" s="45"/>
    </row>
    <row r="62" spans="1:11" x14ac:dyDescent="0.25">
      <c r="A62" s="33" t="s">
        <v>16</v>
      </c>
      <c r="B62" s="38">
        <f>SUM(B57:B60)</f>
        <v>2629.9</v>
      </c>
      <c r="E62" s="45"/>
      <c r="F62" s="27"/>
      <c r="G62" s="45"/>
      <c r="H62" s="45"/>
      <c r="I62" s="45"/>
      <c r="J62" s="45"/>
      <c r="K62" s="45"/>
    </row>
    <row r="63" spans="1:11" x14ac:dyDescent="0.25">
      <c r="E63" s="50"/>
      <c r="F63" s="27"/>
      <c r="G63" s="45"/>
      <c r="H63" s="45"/>
      <c r="I63" s="45"/>
      <c r="J63" s="45"/>
      <c r="K63" s="45"/>
    </row>
    <row r="64" spans="1:11" x14ac:dyDescent="0.25">
      <c r="A64" s="16" t="s">
        <v>17</v>
      </c>
      <c r="B64" s="17">
        <v>5573.2</v>
      </c>
      <c r="E64" s="45"/>
      <c r="F64" s="27"/>
      <c r="G64" s="45"/>
      <c r="H64" s="45"/>
      <c r="I64" s="45"/>
      <c r="J64" s="45"/>
      <c r="K64" s="45"/>
    </row>
    <row r="65" spans="1:11" x14ac:dyDescent="0.25">
      <c r="A65" s="16" t="s">
        <v>18</v>
      </c>
      <c r="B65" s="18">
        <f>B62</f>
        <v>2629.9</v>
      </c>
      <c r="E65" s="50"/>
      <c r="F65" s="27"/>
      <c r="G65" s="45"/>
      <c r="H65" s="45"/>
      <c r="I65" s="45"/>
      <c r="J65" s="45"/>
      <c r="K65" s="45"/>
    </row>
    <row r="66" spans="1:11" x14ac:dyDescent="0.25">
      <c r="A66" s="16" t="s">
        <v>19</v>
      </c>
      <c r="B66" s="30">
        <f>B64-B65</f>
        <v>2943.2999999999997</v>
      </c>
      <c r="C66" s="36"/>
    </row>
    <row r="67" spans="1:11" x14ac:dyDescent="0.25">
      <c r="A67" s="16" t="s">
        <v>611</v>
      </c>
      <c r="B67" s="107">
        <v>60000</v>
      </c>
      <c r="C67" t="s">
        <v>50</v>
      </c>
    </row>
    <row r="68" spans="1:11" ht="15.75" thickBot="1" x14ac:dyDescent="0.3">
      <c r="A68" s="16" t="s">
        <v>19</v>
      </c>
      <c r="B68" s="19">
        <f>B66+B67</f>
        <v>62943.3</v>
      </c>
      <c r="C68" s="36"/>
      <c r="E68" s="45"/>
      <c r="F68" s="27"/>
      <c r="G68" s="45"/>
      <c r="H68" s="45"/>
      <c r="I68" s="45"/>
      <c r="J68" s="45"/>
      <c r="K68" s="45"/>
    </row>
    <row r="69" spans="1:11" ht="15.75" thickTop="1" x14ac:dyDescent="0.25">
      <c r="E69" s="50"/>
      <c r="F69" s="52"/>
      <c r="G69" s="45"/>
      <c r="H69" s="45"/>
      <c r="I69" s="45"/>
      <c r="J69" s="45"/>
      <c r="K69" s="45"/>
    </row>
    <row r="70" spans="1:11" x14ac:dyDescent="0.25">
      <c r="E70" s="45"/>
      <c r="F70" s="45"/>
      <c r="G70" s="45"/>
      <c r="H70" s="45"/>
      <c r="I70" s="45"/>
      <c r="J70" s="45"/>
      <c r="K70" s="45"/>
    </row>
    <row r="71" spans="1:11" x14ac:dyDescent="0.25">
      <c r="A71" s="117" t="s">
        <v>678</v>
      </c>
      <c r="B71" s="117"/>
      <c r="C71" s="117"/>
    </row>
    <row r="73" spans="1:11" ht="15.75" x14ac:dyDescent="0.25">
      <c r="A73" s="121" t="s">
        <v>321</v>
      </c>
      <c r="B73" s="121"/>
      <c r="C73" s="121"/>
    </row>
    <row r="74" spans="1:11" x14ac:dyDescent="0.25">
      <c r="A74" s="10" t="s">
        <v>0</v>
      </c>
      <c r="B74" s="11" t="s">
        <v>1</v>
      </c>
      <c r="C74" s="10" t="s">
        <v>3</v>
      </c>
    </row>
    <row r="75" spans="1:11" x14ac:dyDescent="0.25">
      <c r="A75" s="40"/>
      <c r="B75" s="41"/>
      <c r="C75" s="40"/>
    </row>
    <row r="76" spans="1:11" ht="30" x14ac:dyDescent="0.25">
      <c r="A76" s="110">
        <v>42343</v>
      </c>
      <c r="B76" s="111">
        <v>800</v>
      </c>
      <c r="C76" s="109" t="s">
        <v>675</v>
      </c>
    </row>
    <row r="77" spans="1:11" x14ac:dyDescent="0.25">
      <c r="A77" s="26"/>
      <c r="B77" s="58"/>
      <c r="C77" s="28"/>
    </row>
    <row r="78" spans="1:11" x14ac:dyDescent="0.25">
      <c r="A78" s="33" t="s">
        <v>16</v>
      </c>
      <c r="B78" s="38">
        <f>SUM(B76:B76)</f>
        <v>800</v>
      </c>
    </row>
    <row r="80" spans="1:11" x14ac:dyDescent="0.25">
      <c r="A80" s="16" t="s">
        <v>17</v>
      </c>
      <c r="B80" s="17">
        <v>62943.3</v>
      </c>
    </row>
    <row r="81" spans="1:6" x14ac:dyDescent="0.25">
      <c r="A81" s="16" t="s">
        <v>18</v>
      </c>
      <c r="B81" s="18">
        <f>B78</f>
        <v>800</v>
      </c>
    </row>
    <row r="82" spans="1:6" ht="15.75" thickBot="1" x14ac:dyDescent="0.3">
      <c r="A82" s="16" t="s">
        <v>19</v>
      </c>
      <c r="B82" s="19">
        <f>B80-B81</f>
        <v>62143.3</v>
      </c>
      <c r="C82" s="36"/>
    </row>
    <row r="83" spans="1:6" ht="15.75" thickTop="1" x14ac:dyDescent="0.25"/>
    <row r="85" spans="1:6" x14ac:dyDescent="0.25">
      <c r="A85" s="117" t="s">
        <v>679</v>
      </c>
      <c r="B85" s="117"/>
      <c r="C85" s="117"/>
      <c r="E85" t="s">
        <v>511</v>
      </c>
    </row>
    <row r="86" spans="1:6" x14ac:dyDescent="0.25">
      <c r="F86" s="5" t="s">
        <v>1</v>
      </c>
    </row>
    <row r="87" spans="1:6" ht="15.75" x14ac:dyDescent="0.25">
      <c r="A87" s="121" t="s">
        <v>321</v>
      </c>
      <c r="B87" s="121"/>
      <c r="C87" s="121"/>
      <c r="E87" s="6" t="s">
        <v>10</v>
      </c>
      <c r="F87" s="1"/>
    </row>
    <row r="88" spans="1:6" x14ac:dyDescent="0.25">
      <c r="A88" s="10" t="s">
        <v>0</v>
      </c>
      <c r="B88" s="11" t="s">
        <v>1</v>
      </c>
      <c r="C88" s="10" t="s">
        <v>3</v>
      </c>
      <c r="E88" t="s">
        <v>7</v>
      </c>
      <c r="F88" s="1">
        <v>16</v>
      </c>
    </row>
    <row r="89" spans="1:6" x14ac:dyDescent="0.25">
      <c r="A89" s="40"/>
      <c r="B89" s="41"/>
      <c r="C89" s="40"/>
      <c r="E89" s="6" t="s">
        <v>242</v>
      </c>
      <c r="F89" s="1"/>
    </row>
    <row r="90" spans="1:6" x14ac:dyDescent="0.25">
      <c r="A90" s="110">
        <v>42345</v>
      </c>
      <c r="B90" s="111">
        <v>1320</v>
      </c>
      <c r="C90" s="109" t="s">
        <v>676</v>
      </c>
      <c r="E90" t="s">
        <v>7</v>
      </c>
      <c r="F90" s="1">
        <v>16</v>
      </c>
    </row>
    <row r="91" spans="1:6" ht="30.75" thickBot="1" x14ac:dyDescent="0.3">
      <c r="A91" s="110">
        <v>42345</v>
      </c>
      <c r="B91" s="111">
        <v>1340</v>
      </c>
      <c r="C91" s="109" t="s">
        <v>677</v>
      </c>
      <c r="E91" s="6" t="s">
        <v>13</v>
      </c>
      <c r="F91" s="96">
        <f>SUM(F79:F90)</f>
        <v>32</v>
      </c>
    </row>
    <row r="92" spans="1:6" ht="15.75" thickTop="1" x14ac:dyDescent="0.25">
      <c r="A92" s="110">
        <v>42345</v>
      </c>
      <c r="B92" s="111">
        <v>32</v>
      </c>
      <c r="C92" s="109" t="s">
        <v>680</v>
      </c>
      <c r="E92" s="50"/>
      <c r="F92" s="52"/>
    </row>
    <row r="93" spans="1:6" x14ac:dyDescent="0.25">
      <c r="A93" s="26"/>
      <c r="B93" s="58"/>
      <c r="C93" s="28"/>
      <c r="E93" s="45"/>
      <c r="F93" s="27"/>
    </row>
    <row r="94" spans="1:6" x14ac:dyDescent="0.25">
      <c r="A94" s="33" t="s">
        <v>16</v>
      </c>
      <c r="B94" s="38">
        <f>SUM(B90:B92)</f>
        <v>2692</v>
      </c>
      <c r="E94" s="6"/>
      <c r="F94" s="1"/>
    </row>
    <row r="95" spans="1:6" x14ac:dyDescent="0.25">
      <c r="F95" s="1"/>
    </row>
    <row r="96" spans="1:6" x14ac:dyDescent="0.25">
      <c r="A96" s="16" t="s">
        <v>17</v>
      </c>
      <c r="B96" s="17">
        <v>62143.3</v>
      </c>
      <c r="E96" s="6"/>
      <c r="F96" s="1"/>
    </row>
    <row r="97" spans="1:6" x14ac:dyDescent="0.25">
      <c r="A97" s="16" t="s">
        <v>18</v>
      </c>
      <c r="B97" s="18">
        <f>B94</f>
        <v>2692</v>
      </c>
      <c r="E97" s="45"/>
      <c r="F97" s="27"/>
    </row>
    <row r="98" spans="1:6" ht="15.75" thickBot="1" x14ac:dyDescent="0.3">
      <c r="A98" s="16" t="s">
        <v>19</v>
      </c>
      <c r="B98" s="19">
        <f>B96-B97</f>
        <v>59451.3</v>
      </c>
      <c r="C98" s="36"/>
      <c r="E98" s="50"/>
      <c r="F98" s="27"/>
    </row>
    <row r="99" spans="1:6" ht="15.75" thickTop="1" x14ac:dyDescent="0.25">
      <c r="E99" s="45"/>
      <c r="F99" s="27"/>
    </row>
    <row r="100" spans="1:6" x14ac:dyDescent="0.25">
      <c r="A100" s="117" t="s">
        <v>681</v>
      </c>
      <c r="B100" s="117"/>
      <c r="C100" s="117"/>
      <c r="E100" s="45"/>
      <c r="F100" s="45"/>
    </row>
    <row r="101" spans="1:6" x14ac:dyDescent="0.25">
      <c r="E101" s="45"/>
      <c r="F101" s="49"/>
    </row>
    <row r="102" spans="1:6" ht="15.75" x14ac:dyDescent="0.25">
      <c r="A102" s="121" t="s">
        <v>321</v>
      </c>
      <c r="B102" s="121"/>
      <c r="C102" s="121"/>
      <c r="E102" s="50"/>
      <c r="F102" s="27"/>
    </row>
    <row r="103" spans="1:6" x14ac:dyDescent="0.25">
      <c r="A103" s="10" t="s">
        <v>0</v>
      </c>
      <c r="B103" s="11" t="s">
        <v>1</v>
      </c>
      <c r="C103" s="10" t="s">
        <v>3</v>
      </c>
      <c r="E103" s="45"/>
      <c r="F103" s="27"/>
    </row>
    <row r="104" spans="1:6" x14ac:dyDescent="0.25">
      <c r="A104" s="40"/>
      <c r="B104" s="41"/>
      <c r="C104" s="40"/>
      <c r="E104" s="50"/>
      <c r="F104" s="27"/>
    </row>
    <row r="105" spans="1:6" x14ac:dyDescent="0.25">
      <c r="A105" s="110">
        <v>42346</v>
      </c>
      <c r="B105" s="111">
        <v>400</v>
      </c>
      <c r="C105" s="109" t="s">
        <v>682</v>
      </c>
      <c r="E105" s="45"/>
      <c r="F105" s="27"/>
    </row>
    <row r="106" spans="1:6" x14ac:dyDescent="0.25">
      <c r="A106" s="26"/>
      <c r="B106" s="58"/>
      <c r="C106" s="28"/>
      <c r="E106" s="45"/>
      <c r="F106" s="27"/>
    </row>
    <row r="107" spans="1:6" x14ac:dyDescent="0.25">
      <c r="A107" s="33" t="s">
        <v>16</v>
      </c>
      <c r="B107" s="38">
        <f>SUM(B105:B105)</f>
        <v>400</v>
      </c>
      <c r="E107" s="50"/>
      <c r="F107" s="27"/>
    </row>
    <row r="108" spans="1:6" x14ac:dyDescent="0.25">
      <c r="F108" s="1"/>
    </row>
    <row r="109" spans="1:6" x14ac:dyDescent="0.25">
      <c r="A109" s="16" t="s">
        <v>17</v>
      </c>
      <c r="B109" s="17">
        <v>59451.3</v>
      </c>
      <c r="E109" s="6"/>
      <c r="F109" s="1"/>
    </row>
    <row r="110" spans="1:6" x14ac:dyDescent="0.25">
      <c r="A110" s="16" t="s">
        <v>18</v>
      </c>
      <c r="B110" s="18">
        <f>B107</f>
        <v>400</v>
      </c>
      <c r="E110" s="45"/>
      <c r="F110" s="27"/>
    </row>
    <row r="111" spans="1:6" ht="15.75" thickBot="1" x14ac:dyDescent="0.3">
      <c r="A111" s="16" t="s">
        <v>19</v>
      </c>
      <c r="B111" s="19">
        <f>B109-B110</f>
        <v>59051.3</v>
      </c>
      <c r="C111" s="36"/>
      <c r="E111" s="50"/>
      <c r="F111" s="27"/>
    </row>
    <row r="112" spans="1:6" ht="15.75" thickTop="1" x14ac:dyDescent="0.25"/>
    <row r="114" spans="1:9" x14ac:dyDescent="0.25">
      <c r="A114" s="117" t="s">
        <v>683</v>
      </c>
      <c r="B114" s="117"/>
      <c r="C114" s="117"/>
      <c r="E114" t="s">
        <v>162</v>
      </c>
      <c r="H114" t="s">
        <v>511</v>
      </c>
    </row>
    <row r="115" spans="1:9" x14ac:dyDescent="0.25">
      <c r="F115" s="5" t="s">
        <v>1</v>
      </c>
      <c r="I115" s="5" t="s">
        <v>1</v>
      </c>
    </row>
    <row r="116" spans="1:9" ht="15.75" x14ac:dyDescent="0.25">
      <c r="A116" s="121" t="s">
        <v>321</v>
      </c>
      <c r="B116" s="121"/>
      <c r="C116" s="121"/>
      <c r="E116" s="6" t="s">
        <v>10</v>
      </c>
      <c r="F116" s="1"/>
      <c r="H116" s="6" t="s">
        <v>10</v>
      </c>
      <c r="I116" s="1"/>
    </row>
    <row r="117" spans="1:9" x14ac:dyDescent="0.25">
      <c r="A117" s="10" t="s">
        <v>0</v>
      </c>
      <c r="B117" s="11" t="s">
        <v>1</v>
      </c>
      <c r="C117" s="10" t="s">
        <v>3</v>
      </c>
      <c r="E117" t="s">
        <v>7</v>
      </c>
      <c r="F117" s="1">
        <v>16</v>
      </c>
      <c r="H117" t="s">
        <v>7</v>
      </c>
      <c r="I117" s="1">
        <v>16</v>
      </c>
    </row>
    <row r="118" spans="1:9" x14ac:dyDescent="0.25">
      <c r="A118" s="40"/>
      <c r="B118" s="41"/>
      <c r="C118" s="40"/>
      <c r="E118" s="6" t="s">
        <v>243</v>
      </c>
      <c r="F118" s="1"/>
      <c r="H118" s="6" t="s">
        <v>243</v>
      </c>
      <c r="I118" s="1"/>
    </row>
    <row r="119" spans="1:9" ht="30" x14ac:dyDescent="0.25">
      <c r="A119" s="110">
        <v>42348</v>
      </c>
      <c r="B119" s="111">
        <v>2950</v>
      </c>
      <c r="C119" s="109" t="s">
        <v>684</v>
      </c>
      <c r="E119" t="s">
        <v>12</v>
      </c>
      <c r="F119" s="1">
        <v>9</v>
      </c>
      <c r="H119" t="s">
        <v>12</v>
      </c>
      <c r="I119" s="1">
        <v>9</v>
      </c>
    </row>
    <row r="120" spans="1:9" x14ac:dyDescent="0.25">
      <c r="A120" s="110">
        <v>42348</v>
      </c>
      <c r="B120" s="111">
        <v>161.6</v>
      </c>
      <c r="C120" s="109" t="s">
        <v>685</v>
      </c>
      <c r="E120" s="6" t="s">
        <v>241</v>
      </c>
      <c r="F120" s="1"/>
      <c r="H120" s="6" t="s">
        <v>241</v>
      </c>
      <c r="I120" s="1"/>
    </row>
    <row r="121" spans="1:9" x14ac:dyDescent="0.25">
      <c r="A121" s="110">
        <v>42348</v>
      </c>
      <c r="B121" s="111">
        <v>266.5</v>
      </c>
      <c r="C121" s="109" t="s">
        <v>686</v>
      </c>
      <c r="E121" t="s">
        <v>12</v>
      </c>
      <c r="F121" s="1">
        <v>9</v>
      </c>
      <c r="H121" t="s">
        <v>12</v>
      </c>
      <c r="I121" s="1">
        <v>9</v>
      </c>
    </row>
    <row r="122" spans="1:9" x14ac:dyDescent="0.25">
      <c r="A122" s="110">
        <v>42348</v>
      </c>
      <c r="B122" s="111">
        <v>50</v>
      </c>
      <c r="C122" s="109" t="s">
        <v>162</v>
      </c>
      <c r="E122" s="6" t="s">
        <v>242</v>
      </c>
      <c r="F122" s="1"/>
      <c r="H122" s="6" t="s">
        <v>242</v>
      </c>
      <c r="I122" s="1"/>
    </row>
    <row r="123" spans="1:9" x14ac:dyDescent="0.25">
      <c r="A123" s="110">
        <v>42348</v>
      </c>
      <c r="B123" s="111">
        <v>50</v>
      </c>
      <c r="C123" s="109" t="s">
        <v>511</v>
      </c>
      <c r="E123" t="s">
        <v>7</v>
      </c>
      <c r="F123" s="1">
        <v>16</v>
      </c>
      <c r="H123" t="s">
        <v>7</v>
      </c>
      <c r="I123" s="1">
        <v>16</v>
      </c>
    </row>
    <row r="124" spans="1:9" ht="15.75" thickBot="1" x14ac:dyDescent="0.3">
      <c r="A124" s="110">
        <v>42348</v>
      </c>
      <c r="B124" s="111">
        <v>1000</v>
      </c>
      <c r="C124" s="109" t="s">
        <v>578</v>
      </c>
      <c r="E124" s="6" t="s">
        <v>13</v>
      </c>
      <c r="F124" s="96">
        <f>SUM(F112:F123)</f>
        <v>50</v>
      </c>
      <c r="H124" s="6" t="s">
        <v>13</v>
      </c>
      <c r="I124" s="96">
        <f>SUM(I112:I123)</f>
        <v>50</v>
      </c>
    </row>
    <row r="125" spans="1:9" ht="15.75" thickTop="1" x14ac:dyDescent="0.25">
      <c r="A125" s="26"/>
      <c r="B125" s="58"/>
      <c r="C125" s="28"/>
      <c r="E125" s="6"/>
      <c r="F125" s="1"/>
    </row>
    <row r="126" spans="1:9" x14ac:dyDescent="0.25">
      <c r="A126" s="33" t="s">
        <v>16</v>
      </c>
      <c r="B126" s="38">
        <f>SUM(B119:B124)</f>
        <v>4478.1000000000004</v>
      </c>
      <c r="E126" s="45"/>
      <c r="F126" s="27"/>
    </row>
    <row r="127" spans="1:9" x14ac:dyDescent="0.25">
      <c r="E127" s="50"/>
      <c r="F127" s="27"/>
    </row>
    <row r="128" spans="1:9" x14ac:dyDescent="0.25">
      <c r="A128" s="16" t="s">
        <v>17</v>
      </c>
      <c r="B128" s="17">
        <v>59051.3</v>
      </c>
      <c r="E128" s="45"/>
      <c r="F128" s="27"/>
    </row>
    <row r="129" spans="1:9" x14ac:dyDescent="0.25">
      <c r="A129" s="16" t="s">
        <v>18</v>
      </c>
      <c r="B129" s="18">
        <f>B126</f>
        <v>4478.1000000000004</v>
      </c>
    </row>
    <row r="130" spans="1:9" ht="15.75" thickBot="1" x14ac:dyDescent="0.3">
      <c r="A130" s="16" t="s">
        <v>19</v>
      </c>
      <c r="B130" s="19">
        <f>B128-B129</f>
        <v>54573.200000000004</v>
      </c>
      <c r="C130" s="36"/>
    </row>
    <row r="131" spans="1:9" ht="15.75" thickTop="1" x14ac:dyDescent="0.25"/>
    <row r="133" spans="1:9" x14ac:dyDescent="0.25">
      <c r="A133" s="117" t="s">
        <v>687</v>
      </c>
      <c r="B133" s="117"/>
      <c r="C133" s="117"/>
      <c r="E133" s="45"/>
      <c r="F133" s="45"/>
      <c r="G133" s="45"/>
      <c r="H133" s="45"/>
      <c r="I133" s="45"/>
    </row>
    <row r="134" spans="1:9" x14ac:dyDescent="0.25">
      <c r="E134" s="45"/>
      <c r="F134" s="49"/>
      <c r="G134" s="45"/>
      <c r="H134" s="45"/>
      <c r="I134" s="49"/>
    </row>
    <row r="135" spans="1:9" ht="15.75" x14ac:dyDescent="0.25">
      <c r="A135" s="121" t="s">
        <v>321</v>
      </c>
      <c r="B135" s="121"/>
      <c r="C135" s="121"/>
      <c r="E135" s="50"/>
      <c r="F135" s="27"/>
      <c r="G135" s="45"/>
      <c r="H135" s="50"/>
      <c r="I135" s="27"/>
    </row>
    <row r="136" spans="1:9" x14ac:dyDescent="0.25">
      <c r="A136" s="10" t="s">
        <v>0</v>
      </c>
      <c r="B136" s="11" t="s">
        <v>1</v>
      </c>
      <c r="C136" s="10" t="s">
        <v>3</v>
      </c>
      <c r="E136" s="45"/>
      <c r="F136" s="27"/>
      <c r="G136" s="45"/>
      <c r="H136" s="45"/>
      <c r="I136" s="27"/>
    </row>
    <row r="137" spans="1:9" x14ac:dyDescent="0.25">
      <c r="A137" s="40"/>
      <c r="B137" s="41"/>
      <c r="C137" s="40"/>
      <c r="E137" s="50"/>
      <c r="F137" s="27"/>
      <c r="G137" s="45"/>
      <c r="H137" s="50"/>
      <c r="I137" s="27"/>
    </row>
    <row r="138" spans="1:9" x14ac:dyDescent="0.25">
      <c r="A138" s="110">
        <v>42350</v>
      </c>
      <c r="B138" s="111">
        <v>1250</v>
      </c>
      <c r="C138" s="109" t="s">
        <v>688</v>
      </c>
      <c r="E138" s="45"/>
      <c r="F138" s="27"/>
      <c r="G138" s="45"/>
      <c r="H138" s="45"/>
      <c r="I138" s="27"/>
    </row>
    <row r="139" spans="1:9" x14ac:dyDescent="0.25">
      <c r="A139" s="110">
        <v>42350</v>
      </c>
      <c r="B139" s="111">
        <v>764.85</v>
      </c>
      <c r="C139" s="109" t="s">
        <v>689</v>
      </c>
      <c r="E139" s="50"/>
      <c r="F139" s="27"/>
      <c r="G139" s="45"/>
      <c r="H139" s="50"/>
      <c r="I139" s="27"/>
    </row>
    <row r="140" spans="1:9" x14ac:dyDescent="0.25">
      <c r="A140" s="26"/>
      <c r="B140" s="58"/>
      <c r="C140" s="28"/>
      <c r="E140" s="50"/>
      <c r="F140" s="27"/>
      <c r="G140" s="45"/>
      <c r="H140" s="45"/>
      <c r="I140" s="45"/>
    </row>
    <row r="141" spans="1:9" x14ac:dyDescent="0.25">
      <c r="A141" s="33" t="s">
        <v>16</v>
      </c>
      <c r="B141" s="38">
        <f>SUM(B138:B139)</f>
        <v>2014.85</v>
      </c>
      <c r="E141" s="45"/>
      <c r="F141" s="27"/>
      <c r="G141" s="45"/>
      <c r="H141" s="45"/>
      <c r="I141" s="45"/>
    </row>
    <row r="142" spans="1:9" x14ac:dyDescent="0.25">
      <c r="E142" s="50"/>
      <c r="F142" s="27"/>
      <c r="G142" s="45"/>
      <c r="H142" s="45"/>
      <c r="I142" s="45"/>
    </row>
    <row r="143" spans="1:9" x14ac:dyDescent="0.25">
      <c r="A143" s="16" t="s">
        <v>17</v>
      </c>
      <c r="B143" s="17">
        <v>54573.2</v>
      </c>
      <c r="E143" s="45"/>
      <c r="F143" s="27"/>
      <c r="G143" s="45"/>
      <c r="H143" s="45"/>
      <c r="I143" s="45"/>
    </row>
    <row r="144" spans="1:9" x14ac:dyDescent="0.25">
      <c r="A144" s="16" t="s">
        <v>18</v>
      </c>
      <c r="B144" s="18">
        <f>B141</f>
        <v>2014.85</v>
      </c>
      <c r="E144" s="45"/>
      <c r="F144" s="45"/>
      <c r="G144" s="45"/>
      <c r="H144" s="45"/>
      <c r="I144" s="45"/>
    </row>
    <row r="145" spans="1:9" ht="15.75" thickBot="1" x14ac:dyDescent="0.3">
      <c r="A145" s="16" t="s">
        <v>19</v>
      </c>
      <c r="B145" s="19">
        <f>B143-B144</f>
        <v>52558.35</v>
      </c>
      <c r="C145" s="36"/>
    </row>
    <row r="146" spans="1:9" ht="15.75" thickTop="1" x14ac:dyDescent="0.25"/>
    <row r="147" spans="1:9" x14ac:dyDescent="0.25">
      <c r="A147" s="117" t="s">
        <v>690</v>
      </c>
      <c r="B147" s="117"/>
      <c r="C147" s="117"/>
      <c r="E147" s="45"/>
      <c r="F147" s="45"/>
      <c r="G147" s="45"/>
      <c r="H147" s="45"/>
      <c r="I147" s="45"/>
    </row>
    <row r="148" spans="1:9" x14ac:dyDescent="0.25">
      <c r="E148" s="45"/>
      <c r="F148" s="49"/>
      <c r="G148" s="45"/>
      <c r="H148" s="45"/>
      <c r="I148" s="49"/>
    </row>
    <row r="149" spans="1:9" ht="15.75" x14ac:dyDescent="0.25">
      <c r="A149" s="121" t="s">
        <v>321</v>
      </c>
      <c r="B149" s="121"/>
      <c r="C149" s="121"/>
      <c r="E149" s="50"/>
      <c r="F149" s="27"/>
      <c r="G149" s="45"/>
      <c r="H149" s="50"/>
      <c r="I149" s="27"/>
    </row>
    <row r="150" spans="1:9" x14ac:dyDescent="0.25">
      <c r="A150" s="10" t="s">
        <v>0</v>
      </c>
      <c r="B150" s="11" t="s">
        <v>1</v>
      </c>
      <c r="C150" s="10" t="s">
        <v>3</v>
      </c>
      <c r="E150" s="45"/>
      <c r="F150" s="27"/>
      <c r="G150" s="45"/>
      <c r="H150" s="45"/>
      <c r="I150" s="27"/>
    </row>
    <row r="151" spans="1:9" x14ac:dyDescent="0.25">
      <c r="A151" s="40"/>
      <c r="B151" s="41"/>
      <c r="C151" s="40"/>
      <c r="E151" s="50"/>
      <c r="F151" s="27"/>
      <c r="G151" s="45"/>
      <c r="H151" s="50"/>
      <c r="I151" s="27"/>
    </row>
    <row r="152" spans="1:9" ht="30" x14ac:dyDescent="0.25">
      <c r="A152" s="110">
        <v>42352</v>
      </c>
      <c r="B152" s="111">
        <v>2850</v>
      </c>
      <c r="C152" s="109" t="s">
        <v>691</v>
      </c>
      <c r="E152" s="45"/>
      <c r="F152" s="27"/>
      <c r="G152" s="45"/>
      <c r="H152" s="45"/>
      <c r="I152" s="27"/>
    </row>
    <row r="153" spans="1:9" x14ac:dyDescent="0.25">
      <c r="A153" s="26"/>
      <c r="B153" s="58"/>
      <c r="C153" s="28"/>
      <c r="E153" s="50"/>
      <c r="F153" s="27"/>
      <c r="G153" s="45"/>
      <c r="H153" s="45"/>
      <c r="I153" s="45"/>
    </row>
    <row r="154" spans="1:9" x14ac:dyDescent="0.25">
      <c r="A154" s="33" t="s">
        <v>16</v>
      </c>
      <c r="B154" s="38">
        <f>SUM(B152:B152)</f>
        <v>2850</v>
      </c>
      <c r="E154" s="45"/>
      <c r="F154" s="27"/>
      <c r="G154" s="45"/>
      <c r="H154" s="45"/>
      <c r="I154" s="45"/>
    </row>
    <row r="155" spans="1:9" x14ac:dyDescent="0.25">
      <c r="E155" s="50"/>
      <c r="F155" s="27"/>
      <c r="G155" s="45"/>
      <c r="H155" s="45"/>
      <c r="I155" s="45"/>
    </row>
    <row r="156" spans="1:9" x14ac:dyDescent="0.25">
      <c r="A156" s="16" t="s">
        <v>17</v>
      </c>
      <c r="B156" s="17">
        <v>52558.35</v>
      </c>
      <c r="E156" s="45"/>
      <c r="F156" s="27"/>
      <c r="G156" s="45"/>
      <c r="H156" s="45"/>
      <c r="I156" s="45"/>
    </row>
    <row r="157" spans="1:9" x14ac:dyDescent="0.25">
      <c r="A157" s="16" t="s">
        <v>18</v>
      </c>
      <c r="B157" s="18">
        <f>B154</f>
        <v>2850</v>
      </c>
      <c r="E157" s="45"/>
      <c r="F157" s="45"/>
      <c r="G157" s="45"/>
      <c r="H157" s="45"/>
      <c r="I157" s="45"/>
    </row>
    <row r="158" spans="1:9" ht="15.75" thickBot="1" x14ac:dyDescent="0.3">
      <c r="A158" s="16" t="s">
        <v>19</v>
      </c>
      <c r="B158" s="19">
        <f>B156-B157</f>
        <v>49708.35</v>
      </c>
      <c r="C158" s="36"/>
    </row>
    <row r="159" spans="1:9" ht="15.75" thickTop="1" x14ac:dyDescent="0.25">
      <c r="C159" s="36"/>
    </row>
    <row r="160" spans="1:9" x14ac:dyDescent="0.25">
      <c r="A160" s="117" t="s">
        <v>692</v>
      </c>
      <c r="B160" s="117"/>
      <c r="C160" s="117"/>
      <c r="E160" s="45"/>
      <c r="F160" s="45"/>
      <c r="G160" s="45"/>
      <c r="H160" s="45"/>
      <c r="I160" s="45"/>
    </row>
    <row r="161" spans="1:9" x14ac:dyDescent="0.25">
      <c r="E161" s="45"/>
      <c r="F161" s="49"/>
      <c r="G161" s="45"/>
      <c r="H161" s="45"/>
      <c r="I161" s="49"/>
    </row>
    <row r="162" spans="1:9" ht="15.75" x14ac:dyDescent="0.25">
      <c r="A162" s="121" t="s">
        <v>321</v>
      </c>
      <c r="B162" s="121"/>
      <c r="C162" s="121"/>
      <c r="E162" s="50"/>
      <c r="F162" s="27"/>
      <c r="G162" s="45"/>
      <c r="H162" s="50"/>
      <c r="I162" s="27"/>
    </row>
    <row r="163" spans="1:9" x14ac:dyDescent="0.25">
      <c r="A163" s="10" t="s">
        <v>0</v>
      </c>
      <c r="B163" s="11" t="s">
        <v>1</v>
      </c>
      <c r="C163" s="10" t="s">
        <v>3</v>
      </c>
      <c r="E163" s="45"/>
      <c r="F163" s="27"/>
      <c r="G163" s="45"/>
      <c r="H163" s="45"/>
      <c r="I163" s="27"/>
    </row>
    <row r="164" spans="1:9" x14ac:dyDescent="0.25">
      <c r="A164" s="40"/>
      <c r="B164" s="41"/>
      <c r="C164" s="40"/>
      <c r="E164" s="50"/>
      <c r="F164" s="27"/>
      <c r="G164" s="45"/>
      <c r="H164" s="50"/>
      <c r="I164" s="27"/>
    </row>
    <row r="165" spans="1:9" ht="30" x14ac:dyDescent="0.25">
      <c r="A165" s="110">
        <v>42355</v>
      </c>
      <c r="B165" s="111">
        <v>1480</v>
      </c>
      <c r="C165" s="109" t="s">
        <v>693</v>
      </c>
      <c r="E165" s="45"/>
      <c r="F165" s="27"/>
      <c r="G165" s="45"/>
      <c r="H165" s="45"/>
      <c r="I165" s="27"/>
    </row>
    <row r="166" spans="1:9" x14ac:dyDescent="0.25">
      <c r="A166" s="110">
        <v>42355</v>
      </c>
      <c r="B166" s="111">
        <v>2133.75</v>
      </c>
      <c r="C166" s="109" t="s">
        <v>694</v>
      </c>
      <c r="E166" s="45"/>
      <c r="F166" s="27"/>
      <c r="G166" s="45"/>
      <c r="H166" s="45"/>
      <c r="I166" s="27"/>
    </row>
    <row r="167" spans="1:9" x14ac:dyDescent="0.25">
      <c r="A167" s="26"/>
      <c r="B167" s="58"/>
      <c r="C167" s="28"/>
      <c r="E167" s="50"/>
      <c r="F167" s="27"/>
      <c r="G167" s="45"/>
      <c r="H167" s="45"/>
      <c r="I167" s="45"/>
    </row>
    <row r="168" spans="1:9" x14ac:dyDescent="0.25">
      <c r="A168" s="33" t="s">
        <v>16</v>
      </c>
      <c r="B168" s="38">
        <f>SUM(B165:B166)</f>
        <v>3613.75</v>
      </c>
      <c r="E168" s="45"/>
      <c r="F168" s="27"/>
      <c r="G168" s="45"/>
      <c r="H168" s="45"/>
      <c r="I168" s="45"/>
    </row>
    <row r="169" spans="1:9" x14ac:dyDescent="0.25">
      <c r="E169" s="50"/>
      <c r="F169" s="27"/>
      <c r="G169" s="45"/>
      <c r="H169" s="45"/>
      <c r="I169" s="45"/>
    </row>
    <row r="170" spans="1:9" x14ac:dyDescent="0.25">
      <c r="A170" s="16" t="s">
        <v>17</v>
      </c>
      <c r="B170" s="17">
        <v>49708.35</v>
      </c>
      <c r="E170" s="45"/>
      <c r="F170" s="27"/>
      <c r="G170" s="45"/>
      <c r="H170" s="45"/>
      <c r="I170" s="45"/>
    </row>
    <row r="171" spans="1:9" x14ac:dyDescent="0.25">
      <c r="A171" s="16" t="s">
        <v>18</v>
      </c>
      <c r="B171" s="18">
        <f>B168</f>
        <v>3613.75</v>
      </c>
      <c r="E171" s="45"/>
      <c r="F171" s="45"/>
      <c r="G171" s="45"/>
      <c r="H171" s="45"/>
      <c r="I171" s="45"/>
    </row>
    <row r="172" spans="1:9" ht="15.75" thickBot="1" x14ac:dyDescent="0.3">
      <c r="A172" s="16" t="s">
        <v>19</v>
      </c>
      <c r="B172" s="19">
        <f>B170-B171</f>
        <v>46094.6</v>
      </c>
      <c r="C172" s="36"/>
    </row>
    <row r="173" spans="1:9" ht="15.75" thickTop="1" x14ac:dyDescent="0.25"/>
  </sheetData>
  <mergeCells count="22">
    <mergeCell ref="A133:C133"/>
    <mergeCell ref="A114:C114"/>
    <mergeCell ref="A116:C116"/>
    <mergeCell ref="A52:C52"/>
    <mergeCell ref="A54:C54"/>
    <mergeCell ref="A37:C37"/>
    <mergeCell ref="A85:C85"/>
    <mergeCell ref="A87:C87"/>
    <mergeCell ref="A100:C100"/>
    <mergeCell ref="A102:C102"/>
    <mergeCell ref="A71:C71"/>
    <mergeCell ref="A73:C73"/>
    <mergeCell ref="A1:C1"/>
    <mergeCell ref="A3:C3"/>
    <mergeCell ref="A17:C17"/>
    <mergeCell ref="A19:C19"/>
    <mergeCell ref="A35:C35"/>
    <mergeCell ref="A160:C160"/>
    <mergeCell ref="A162:C162"/>
    <mergeCell ref="A135:C135"/>
    <mergeCell ref="A147:C147"/>
    <mergeCell ref="A149:C149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2015-12-18T17:30:11Z</dcterms:modified>
</cp:coreProperties>
</file>