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F224" i="7" l="1"/>
  <c r="B229" i="7"/>
  <c r="B232" i="7"/>
  <c r="B233" i="7" s="1"/>
  <c r="B212" i="7"/>
  <c r="B215" i="7" s="1"/>
  <c r="B216" i="7" s="1"/>
  <c r="B208" i="7"/>
  <c r="B196" i="7" l="1"/>
  <c r="B199" i="7" s="1"/>
  <c r="B200" i="7" s="1"/>
  <c r="B168" i="7" l="1"/>
  <c r="B182" i="7" l="1"/>
  <c r="B185" i="7" s="1"/>
  <c r="B186" i="7" s="1"/>
  <c r="B171" i="7" l="1"/>
  <c r="B172" i="7" s="1"/>
  <c r="B141" i="7" l="1"/>
  <c r="B144" i="7" s="1"/>
  <c r="B145" i="7" s="1"/>
  <c r="B126" i="7"/>
  <c r="B154" i="7"/>
  <c r="B157" i="7" s="1"/>
  <c r="B158" i="7" s="1"/>
  <c r="B129" i="7" l="1"/>
  <c r="B130" i="7" s="1"/>
  <c r="I124" i="7"/>
  <c r="F124" i="7"/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<sst xmlns="http://schemas.openxmlformats.org/spreadsheetml/2006/main" count="2528" uniqueCount="714">
  <si>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</si>
  <si>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</si>
  <si>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</si>
  <si>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</si>
  <si>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</si>
  <si>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</si>
  <si>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</si>
  <si>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</si>
  <si>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</si>
  <si>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</si>
  <si>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</si>
  <si>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</si>
  <si>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</si>
  <si>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</si>
  <si>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</si>
  <si>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</si>
  <si>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</si>
  <si>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</si>
  <si>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</si>
  <si>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</si>
  <si>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</si>
  <si>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</si>
  <si>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</si>
  <si>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</si>
  <si>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</si>
  <si>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</si>
  <si>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</si>
  <si>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</si>
  <si>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</si>
  <si>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</si>
  <si>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</si>
  <si>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</si>
  <si>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</si>
  <si>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</si>
  <si>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</si>
  <si>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</si>
  <si>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</si>
  <si>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</si>
  <si>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</si>
  <si>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</si>
  <si>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</si>
  <si>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</si>
  <si>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</si>
  <si>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</si>
  <si>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</si>
  <si>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</si>
  <si>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</si>
  <si>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</si>
  <si>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</si>
  <si>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</si>
  <si>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</si>
  <si>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</si>
  <si>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</si>
  <si>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</si>
  <si>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</si>
  <si>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</si>
  <si>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</si>
  <si>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</si>
  <si>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</si>
  <si>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</si>
  <si>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</si>
  <si>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</si>
  <si>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</si>
  <si>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</si>
  <si>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</si>
  <si>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</si>
  <si>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</si>
  <si>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</si>
  <si>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</si>
  <si>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</si>
  <si>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</si>
  <si>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</si>
  <si>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</si>
  <si>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</si>
  <si>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</si>
  <si>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</si>
  <si>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</si>
  <si>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</si>
  <si>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</si>
  <si>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</si>
  <si>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</si>
  <si>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</si>
  <si>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</si>
  <si>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</si>
  <si>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</si>
  <si>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</si>
  <si>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</si>
  <si>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</si>
  <si>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</si>
  <si>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</si>
  <si>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</si>
  <si>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</si>
  <si>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</si>
  <si>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</si>
  <si>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</si>
  <si>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</si>
  <si>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</si>
  <si>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</si>
  <si>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</si>
  <si>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</si>
  <si>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</si>
  <si>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</si>
  <si>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</si>
  <si>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</si>
  <si>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</si>
  <si>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</si>
  <si>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</si>
  <si>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</si>
  <si>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</si>
  <si>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</si>
  <si>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</si>
  <si>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</si>
  <si>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</si>
  <si>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</si>
  <si>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</si>
  <si>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</si>
  <si>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</si>
  <si>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</si>
  <si>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</si>
  <si>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</si>
  <si>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</si>
  <si>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</si>
  <si>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</si>
  <si>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</si>
  <si>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</si>
  <si>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</si>
  <si>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</si>
  <si>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</si>
  <si>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</si>
  <si>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</si>
  <si>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</si>
  <si>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</si>
  <si>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</si>
  <si>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</si>
  <si>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</si>
  <si>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</si>
  <si>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</si>
  <si>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</si>
  <si>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</si>
  <si>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</si>
  <si>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</si>
  <si>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</si>
  <si>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</si>
  <si>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</si>
  <si>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</si>
  <si>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</si>
  <si>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</si>
  <si>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</si>
  <si>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</si>
  <si>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</si>
  <si>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</si>
  <si>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</si>
  <si>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</si>
  <si>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</si>
  <si>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</si>
  <si>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</si>
  <si>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</si>
  <si>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</si>
  <si>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</si>
  <si>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</si>
  <si>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</si>
  <si>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</si>
  <si>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</si>
  <si>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</si>
  <si>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</si>
  <si>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</si>
  <si>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</si>
  <si>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</si>
  <si>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</si>
  <si>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</si>
  <si>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</si>
  <si>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</si>
  <si>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</si>
  <si>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</si>
  <si>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</si>
  <si>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</si>
  <si>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</si>
  <si>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</si>
  <si>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</si>
  <si>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</si>
  <si>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</si>
  <si>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</si>
  <si>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</si>
  <si>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</si>
  <si>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</si>
  <si>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</si>
  <si>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</si>
  <si>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</si>
  <si>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</si>
  <si>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</si>
  <si>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</si>
  <si>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</si>
  <si>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</si>
  <si>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</si>
  <si>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</si>
  <si>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</si>
  <si>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</si>
  <si>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</si>
  <si>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</si>
  <si>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</si>
  <si>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</si>
  <si>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</si>
  <si>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</si>
  <si>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</si>
  <si>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</si>
  <si>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</si>
  <si>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</si>
  <si>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</si>
  <si>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</si>
  <si>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</si>
  <si>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</si>
  <si>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</si>
  <si>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</si>
  <si>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</si>
  <si>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</si>
  <si>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</si>
  <si>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</si>
  <si>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</si>
  <si>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</si>
  <si>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</si>
  <si>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</si>
  <si>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</si>
  <si>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</si>
  <si>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</si>
  <si>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</si>
  <si>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</si>
  <si>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</si>
  <si>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</si>
  <si>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</si>
  <si>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</si>
  <si>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</si>
  <si>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</si>
  <si>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</si>
  <si>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</si>
  <si>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</si>
  <si>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</si>
  <si>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</si>
  <si>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</si>
  <si>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</si>
  <si>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</si>
  <si>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</si>
  <si>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</si>
  <si>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</si>
  <si>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</si>
  <si>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</si>
  <si>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</si>
  <si>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</si>
  <si>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</si>
  <si>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</si>
  <si>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</si>
  <si>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</si>
  <si>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</si>
  <si>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</si>
  <si>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</si>
  <si>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</si>
  <si>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</si>
  <si>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</si>
  <si>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</si>
  <si>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</si>
  <si>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</si>
  <si>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</si>
  <si>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</si>
  <si>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</si>
  <si>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</si>
  <si>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</si>
  <si>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</si>
  <si>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</si>
  <si>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</si>
  <si>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</si>
  <si>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</si>
  <si>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</si>
  <si>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</si>
  <si>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</si>
  <si>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</si>
  <si>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</si>
  <si>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</si>
  <si>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</si>
  <si>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</si>
  <si>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</si>
  <si>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</si>
  <si>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</si>
  <si>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</si>
  <si>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</si>
  <si>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</si>
  <si>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</si>
  <si>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</si>
  <si>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</si>
  <si>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</si>
  <si>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</si>
  <si>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</si>
  <si>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</si>
  <si>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</si>
  <si>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</si>
  <si>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</si>
  <si>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</si>
  <si>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</si>
  <si>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</si>
  <si>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</si>
  <si>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</si>
  <si>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</si>
  <si>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</si>
  <si>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</si>
  <si>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</si>
  <si>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</si>
  <si>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</si>
  <si>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</si>
  <si>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</si>
  <si>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</si>
  <si>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</si>
  <si>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</si>
  <si>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</si>
  <si>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</si>
  <si>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</si>
  <si>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</si>
  <si>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</si>
  <si>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</si>
  <si>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</si>
  <si>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</si>
  <si>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</si>
  <si>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</si>
  <si>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</si>
  <si>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</si>
  <si>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</si>
  <si>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</si>
  <si>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</si>
  <si>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</si>
  <si>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</si>
  <si>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</si>
  <si>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</si>
  <si>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</si>
  <si>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</si>
  <si>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</si>
  <si>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</si>
  <si>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</si>
  <si>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</si>
  <si>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</si>
  <si>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</si>
  <si>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</si>
  <si>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</si>
  <si>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</si>
  <si>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</si>
  <si>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</si>
  <si>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</si>
  <si>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</si>
  <si>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</si>
  <si>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</si>
  <si>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</si>
  <si>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</si>
  <si>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</si>
  <si>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</si>
  <si>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</si>
  <si>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</si>
  <si>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</si>
  <si>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</si>
  <si>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</si>
  <si>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</si>
  <si>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</si>
  <si>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</si>
  <si>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</si>
  <si>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</si>
  <si>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</si>
  <si>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</si>
  <si>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</si>
  <si>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</si>
  <si>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</si>
  <si>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</si>
  <si>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</si>
  <si>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</si>
  <si>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</si>
  <si>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</si>
  <si>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</si>
  <si>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</si>
  <si>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</si>
  <si>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</si>
  <si>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</si>
  <si>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</si>
  <si>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</si>
  <si>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</si>
  <si>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</si>
  <si>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</si>
  <si>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</si>
  <si>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</si>
  <si>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</si>
  <si>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</si>
  <si>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</si>
  <si>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</si>
  <si>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</si>
  <si>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</si>
  <si>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</si>
  <si>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</si>
  <si>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</si>
  <si>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</si>
  <si>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</si>
  <si>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</si>
  <si>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</si>
  <si>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</si>
  <si>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</si>
  <si>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</si>
  <si>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</si>
  <si>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</si>
  <si>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</si>
  <si>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</si>
  <si>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</si>
  <si>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</si>
  <si>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</si>
  <si>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</si>
  <si>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</si>
  <si>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</si>
  <si>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</si>
  <si>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</si>
  <si>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</si>
  <si>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</si>
  <si>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</si>
  <si>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</si>
  <si>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</si>
  <si>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</si>
  <si>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</si>
  <si>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</si>
  <si>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</si>
  <si>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</si>
  <si>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</si>
  <si>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</si>
  <si>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</si>
  <si>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</si>
  <si>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</si>
  <si>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</si>
  <si>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</si>
  <si>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</si>
  <si>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</si>
  <si>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</si>
  <si>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</si>
  <si>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</si>
  <si>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</si>
  <si>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</si>
  <si>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</si>
  <si>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</si>
  <si>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</si>
  <si>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</si>
  <si>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</si>
  <si>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</si>
  <si>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</si>
  <si>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</si>
  <si>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</si>
  <si>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</si>
  <si>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</si>
  <si>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</si>
  <si>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</si>
  <si>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</si>
  <si>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</si>
  <si>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</si>
  <si>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</si>
  <si>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</si>
  <si>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</si>
  <si>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</si>
  <si>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</si>
  <si>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</si>
  <si>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</si>
  <si>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</si>
  <si>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</si>
  <si>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</si>
  <si>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</si>
  <si>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</si>
  <si>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</si>
  <si>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</si>
  <si>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</si>
  <si>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</si>
  <si>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</si>
  <si>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</si>
  <si>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</si>
  <si>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</si>
  <si>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</si>
  <si>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</si>
  <si>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</si>
  <si>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</si>
  <si>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</si>
  <si>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</si>
  <si>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</si>
  <si>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</si>
  <si>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</si>
  <si>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</si>
  <si>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</si>
  <si>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</si>
  <si>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</si>
  <si>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</si>
  <si>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</si>
  <si>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</si>
  <si>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</si>
  <si>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</si>
  <si>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</si>
  <si>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</si>
  <si>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</si>
  <si>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</si>
  <si>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</si>
  <si>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</si>
  <si>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</si>
  <si>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</si>
  <si>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</si>
  <si>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</si>
  <si>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</si>
  <si>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</si>
  <si>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</si>
  <si>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</si>
  <si>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</si>
  <si>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</si>
  <si>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</si>
  <si>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</si>
  <si>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</si>
  <si>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</si>
  <si>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</si>
  <si>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</si>
  <si>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</si>
  <si>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</si>
  <si>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</si>
  <si>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</si>
  <si>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</si>
  <si>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</si>
  <si>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</si>
  <si>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</si>
  <si>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</si>
  <si>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</si>
  <si>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</si>
  <si>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</si>
  <si>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</si>
  <si>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</si>
  <si>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</si>
  <si>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</si>
  <si>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</si>
  <si>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</si>
  <si>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</si>
  <si>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</si>
  <si>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</si>
  <si>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</si>
  <si>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</si>
  <si>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</si>
  <si>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</si>
  <si>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</si>
  <si>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</si>
  <si>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</si>
  <si>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</si>
  <si>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</si>
  <si>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</si>
  <si>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</si>
  <si>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</si>
  <si>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</si>
  <si>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</si>
  <si>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</si>
  <si>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</si>
  <si>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</si>
  <si>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</si>
  <si>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</si>
  <si>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</si>
  <si>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</si>
  <si>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</si>
  <si>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</si>
  <si>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</si>
  <si>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</si>
  <si>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</si>
  <si>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</si>
  <si>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</si>
  <si>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</si>
  <si>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</si>
  <si>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</si>
  <si>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</si>
  <si>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</si>
  <si>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</si>
  <si>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</si>
  <si>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</si>
  <si>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</si>
  <si>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</si>
  <si>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</si>
  <si>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</si>
  <si>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</si>
  <si>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</si>
  <si>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</si>
  <si>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</si>
  <si>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</si>
  <si>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</si>
  <si>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</si>
  <si>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</si>
  <si>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</si>
  <si>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</si>
  <si>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</si>
  <si>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</si>
  <si>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</si>
  <si>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</si>
  <si>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</si>
  <si>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</si>
  <si>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</si>
  <si>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</si>
  <si>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</si>
  <si>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</si>
  <si>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</si>
  <si>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</si>
  <si>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</si>
  <si>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</si>
  <si>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</si>
  <si>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</si>
  <si>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</si>
  <si>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</si>
  <si>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</si>
  <si>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</si>
  <si>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</si>
  <si>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</si>
  <si>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</si>
  <si>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</si>
  <si>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</si>
  <si>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</si>
  <si>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</si>
  <si>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</si>
  <si>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</si>
  <si>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</si>
  <si>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</si>
  <si>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</si>
  <si>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</si>
  <si>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</si>
  <si>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</si>
  <si>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</si>
  <si>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</si>
  <si>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</si>
  <si>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</si>
  <si>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</si>
  <si>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</si>
  <si>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</si>
  <si>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</si>
  <si>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</si>
  <si>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</si>
  <si>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</si>
  <si>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</si>
  <si>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</si>
  <si>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</si>
  <si>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</si>
  <si>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</si>
  <si>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</si>
  <si>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</si>
  <si>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</si>
  <si>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</si>
  <si>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</si>
  <si>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</si>
  <si>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</si>
  <si>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</si>
  <si>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</si>
  <si>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</si>
  <si>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</si>
  <si>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</si>
  <si>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</si>
  <si>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</si>
  <si>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</si>
  <si>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</si>
  <si>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</si>
  <si>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</si>
  <si>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</si>
  <si>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</si>
  <si>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</si>
  <si>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</si>
  <si>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</si>
  <si>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</si>
  <si>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</si>
  <si>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</si>
  <si>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</si>
  <si>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</si>
  <si>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</si>
  <si>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</si>
  <si>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</si>
  <si>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</si>
  <si>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</si>
  <si>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</si>
  <si>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</si>
  <si>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</si>
  <si>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</si>
  <si>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</si>
  <si>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</si>
  <si>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</si>
  <si>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</si>
  <si>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</si>
  <si>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</si>
  <si>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</si>
  <si>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</si>
  <si>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</si>
  <si>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</si>
  <si>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</si>
  <si>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</si>
  <si>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</si>
  <si>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</si>
  <si>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</si>
  <si>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</si>
  <si>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</si>
  <si>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</si>
  <si>
    <t>ON HAND - 54,573.20 (ALLOWANCE)</t>
  </si>
  <si>
    <t>LAUNDRY 25 PCS BED SHEET, 35 PCS TOP SHEET, 12 PCS SHORT</t>
  </si>
  <si>
    <t>DOWNY, DETERGENT AND TRASH BAG</t>
  </si>
  <si>
    <t>ON HAND - 52,558.35 (ALLOWANCE)</t>
  </si>
  <si>
    <t>LAUNDRY 40 PCS BATH TOWEL, 33 PCS BATH ROBE, 45 PCS TOP SHEET, 12 PCS SHORT, 34 PCS BED SHEET, 22 PCS PILLOW CASE</t>
  </si>
  <si>
    <t>ON HAND - 49,708.35 (ALLOWANCE)</t>
  </si>
  <si>
    <t>LAUNDRY 38 PCS BED SHEET, 34 PCS TOP SHEET, 10 PCS SHORT, 10 PCS PILLOW CASE</t>
  </si>
  <si>
    <t>NOVEMBER SALES - BIR</t>
  </si>
  <si>
    <t>ON HAND - 46,094.60 (ALLOWANCE)</t>
  </si>
  <si>
    <t>LAUNDRY 22 PCS BED SHEET, 17 PCS TOP SHEET, 16 PCS SHORT, 22 PCS PILLOW CASE, 29 PCS BATH TOWEL</t>
  </si>
  <si>
    <t>LADDER (URGENT - NAHULOG PO KASI YUNG ILAW SA SHOWER ROOM KAYA DI NA PO NAKAPAG CANVASS</t>
  </si>
  <si>
    <t>ON HAND - 40,859.60 (ALLOWANCE)</t>
  </si>
  <si>
    <t xml:space="preserve">LOAD </t>
  </si>
  <si>
    <t>LAUNDRY 22 PCS PILLOW CASE, 25 PCS SHORT, 26 PCS BATH TOWEL,38 PCS BED SHEET, 39 PCS TOP SHEET</t>
  </si>
  <si>
    <t>ON HAND - 38,129.60 (ALLOWANCE)</t>
  </si>
  <si>
    <t>13TH MONTH OF EMPLOYEES</t>
  </si>
  <si>
    <t>FOOD FOR CHRISTMAS PARTY</t>
  </si>
  <si>
    <t>LAUNDRY 25 PCS BATH TOWEL, 22 PCS BATH ROBE, 30 PCS TOP SHEET, 32 PCS BED SHEET, 20 PS PILLOW CASE, 14 PCS SHORT, 10 PCS CURTAIN</t>
  </si>
  <si>
    <t>ON HAND - 25,776.60 (ALLOWANCE)</t>
  </si>
  <si>
    <t>SUPPLIES (MOP HEAD, 3 PCS BULB, 50 PCS TEA LIGHTS, SPONGE, SHOE BOX, 2 PCS LIGHTER)</t>
  </si>
  <si>
    <t>1 BOX LIPTON ICE TEA</t>
  </si>
  <si>
    <t>SUPPLIES (CALCULATOR, TAPE DISPENSER, 4 PCS TAPE, BOOK END, SCISSORS)</t>
  </si>
  <si>
    <t xml:space="preserve">24 ROLLS TISSUE, 2 PCS DOMEX </t>
  </si>
  <si>
    <t>TRANSPORATION (MAM SHELLA AND CARMIE)</t>
  </si>
  <si>
    <t>PASEO TO SNR</t>
  </si>
  <si>
    <t>SNR TO PASEO</t>
  </si>
  <si>
    <t>CARMIE'S AND MAM SHELLA'S TRANSPO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</si>
</sst>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  <xf numFmtId="0" fontId="6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7" t="s">
        <v>2</v>
      </c>
      <c r="B1" s="117"/>
      <c r="C1" s="117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7" t="s">
        <v>20</v>
      </c>
      <c r="B20" s="117"/>
      <c r="C20" s="117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7" t="s">
        <v>27</v>
      </c>
      <c r="B1" s="117"/>
      <c r="C1" s="117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7" t="s">
        <v>30</v>
      </c>
      <c r="B19" s="117"/>
      <c r="C19" s="117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8" t="s">
        <v>29</v>
      </c>
      <c r="B21" s="118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7" t="s">
        <v>32</v>
      </c>
      <c r="B1" s="117"/>
      <c r="C1" s="117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7" t="s">
        <v>47</v>
      </c>
      <c r="B22" s="117"/>
      <c r="C22" s="117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7" t="s">
        <v>78</v>
      </c>
      <c r="B96" s="117"/>
      <c r="C96" s="117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7" t="s">
        <v>79</v>
      </c>
      <c r="B143" s="117"/>
      <c r="C143" s="117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7" t="s">
        <v>80</v>
      </c>
      <c r="B5" s="117"/>
      <c r="C5" s="117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7" t="s">
        <v>122</v>
      </c>
      <c r="B55" s="117"/>
      <c r="C55" s="117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7" t="s">
        <v>123</v>
      </c>
      <c r="B69" s="117"/>
      <c r="C69" s="117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7" t="s">
        <v>124</v>
      </c>
      <c r="B93" s="117"/>
      <c r="C93" s="117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19"/>
      <c r="B121" s="119"/>
      <c r="C121" s="119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7" t="s">
        <v>125</v>
      </c>
      <c r="B129" s="117"/>
      <c r="C129" s="117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7" t="s">
        <v>129</v>
      </c>
      <c r="B176" s="117"/>
      <c r="C176" s="117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7" t="s">
        <v>130</v>
      </c>
      <c r="B197" s="117"/>
      <c r="C197" s="117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7" t="s">
        <v>132</v>
      </c>
      <c r="B215" s="117"/>
      <c r="C215" s="117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7" t="s">
        <v>147</v>
      </c>
      <c r="B248" s="117"/>
      <c r="C248" s="117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7" t="s">
        <v>159</v>
      </c>
      <c r="B271" s="117"/>
      <c r="C271" s="117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19"/>
      <c r="B299" s="119"/>
      <c r="C299" s="119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19"/>
      <c r="B305" s="119"/>
      <c r="C305" s="119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7" t="s">
        <v>185</v>
      </c>
      <c r="B312" s="117"/>
      <c r="C312" s="117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7" t="s">
        <v>190</v>
      </c>
      <c r="B337" s="117"/>
      <c r="C337" s="117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7" t="s">
        <v>193</v>
      </c>
      <c r="B351" s="117"/>
      <c r="C351" s="117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7" t="s">
        <v>200</v>
      </c>
      <c r="B372" s="117"/>
      <c r="C372" s="117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7" t="s">
        <v>216</v>
      </c>
      <c r="B394" s="117"/>
      <c r="C394" s="117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7" t="s">
        <v>233</v>
      </c>
      <c r="B420" s="117"/>
      <c r="C420" s="117"/>
    </row>
    <row r="422" spans="1:6" ht="15.75" x14ac:dyDescent="0.25">
      <c r="A422" s="120" t="s">
        <v>230</v>
      </c>
      <c r="B422" s="120"/>
      <c r="C422" s="120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7" t="s">
        <v>237</v>
      </c>
      <c r="B443" s="117"/>
      <c r="C443" s="117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7" t="s">
        <v>260</v>
      </c>
      <c r="B488" s="117"/>
      <c r="C488" s="117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7" t="s">
        <v>261</v>
      </c>
      <c r="B504" s="117"/>
      <c r="C504" s="117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7" t="s">
        <v>274</v>
      </c>
      <c r="B533" s="117"/>
      <c r="C533" s="117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21" t="s">
        <v>281</v>
      </c>
      <c r="B554" s="121"/>
      <c r="C554" s="121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7" t="s">
        <v>282</v>
      </c>
      <c r="B556" s="117"/>
      <c r="C556" s="117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7"/>
      <c r="B569" s="117"/>
      <c r="C569" s="117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7" t="s">
        <v>284</v>
      </c>
      <c r="B1" s="117"/>
      <c r="C1" s="117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7" t="s">
        <v>312</v>
      </c>
      <c r="B20" s="117"/>
      <c r="C20" s="117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7" t="s">
        <v>411</v>
      </c>
      <c r="B39" s="117"/>
      <c r="C39" s="117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7" t="s">
        <v>317</v>
      </c>
      <c r="B75" s="117"/>
      <c r="C75" s="117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7" t="s">
        <v>320</v>
      </c>
      <c r="B89" s="117"/>
      <c r="C89" s="117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7" t="s">
        <v>336</v>
      </c>
      <c r="B105" s="117"/>
      <c r="C105" s="117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7" t="s">
        <v>339</v>
      </c>
      <c r="B133" s="117"/>
      <c r="C133" s="117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7" t="s">
        <v>392</v>
      </c>
      <c r="B156" s="117"/>
      <c r="C156" s="117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7" t="s">
        <v>393</v>
      </c>
      <c r="B213" s="117"/>
      <c r="C213" s="117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7" t="s">
        <v>394</v>
      </c>
      <c r="B229" s="117"/>
      <c r="C229" s="117"/>
      <c r="H229" s="50"/>
      <c r="I229" s="27"/>
    </row>
    <row r="230" spans="1:9" x14ac:dyDescent="0.25">
      <c r="I230" s="1"/>
    </row>
    <row r="231" spans="1:9" ht="15.75" x14ac:dyDescent="0.25">
      <c r="A231" s="118" t="s">
        <v>395</v>
      </c>
      <c r="B231" s="118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7" t="s">
        <v>398</v>
      </c>
      <c r="B246" s="117"/>
      <c r="C246" s="117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7" t="s">
        <v>404</v>
      </c>
      <c r="B265" s="117"/>
      <c r="C265" s="117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0" t="s">
        <v>405</v>
      </c>
      <c r="B267" s="120"/>
      <c r="C267" s="120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7" t="s">
        <v>412</v>
      </c>
      <c r="B287" s="117"/>
      <c r="C287" s="117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7" t="s">
        <v>415</v>
      </c>
      <c r="B309" s="117"/>
      <c r="C309" s="117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7" t="s">
        <v>438</v>
      </c>
      <c r="B338" s="117"/>
      <c r="C338" s="117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7" t="s">
        <v>448</v>
      </c>
      <c r="B362" s="117"/>
      <c r="C362" s="117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7" t="s">
        <v>472</v>
      </c>
      <c r="B395" s="117"/>
      <c r="C395" s="117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7" t="s">
        <v>474</v>
      </c>
      <c r="B414" s="117"/>
      <c r="C414" s="117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7" t="s">
        <v>475</v>
      </c>
      <c r="B431" s="117"/>
      <c r="C431" s="117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7" t="s">
        <v>482</v>
      </c>
      <c r="B453" s="117"/>
      <c r="C453" s="117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7" t="s">
        <v>490</v>
      </c>
      <c r="B475" s="117"/>
      <c r="C475" s="117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7" t="s">
        <v>501</v>
      </c>
      <c r="B500" s="117"/>
      <c r="C500" s="117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133:C133"/>
    <mergeCell ref="A105:C105"/>
    <mergeCell ref="A265:C265"/>
    <mergeCell ref="A246:C246"/>
    <mergeCell ref="A229:C229"/>
    <mergeCell ref="A231:B231"/>
    <mergeCell ref="A156:C156"/>
    <mergeCell ref="A213:C213"/>
    <mergeCell ref="A1:C1"/>
    <mergeCell ref="A39:C39"/>
    <mergeCell ref="A20:C20"/>
    <mergeCell ref="A75:C75"/>
    <mergeCell ref="A89:C89"/>
    <mergeCell ref="A500:C500"/>
    <mergeCell ref="A431:C431"/>
    <mergeCell ref="A395:C395"/>
    <mergeCell ref="A475:C475"/>
    <mergeCell ref="A453:C453"/>
    <mergeCell ref="A414:C414"/>
    <mergeCell ref="A362:C362"/>
    <mergeCell ref="A338:C338"/>
    <mergeCell ref="A309:C309"/>
    <mergeCell ref="A287:C287"/>
    <mergeCell ref="A267:C26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7" t="s">
        <v>505</v>
      </c>
      <c r="B1" s="117"/>
      <c r="C1" s="117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7" t="s">
        <v>508</v>
      </c>
      <c r="B16" s="117"/>
      <c r="C16" s="117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7" t="s">
        <v>527</v>
      </c>
      <c r="B39" s="117"/>
      <c r="C39" s="117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7" t="s">
        <v>529</v>
      </c>
      <c r="B66" s="117"/>
      <c r="C66" s="117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7" t="s">
        <v>531</v>
      </c>
      <c r="B80" s="117"/>
      <c r="C80" s="117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7" t="s">
        <v>535</v>
      </c>
      <c r="B98" s="117"/>
      <c r="C98" s="117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7" t="s">
        <v>537</v>
      </c>
      <c r="B113" s="117"/>
      <c r="C113" s="117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0" t="s">
        <v>539</v>
      </c>
      <c r="B115" s="120"/>
      <c r="C115" s="120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7" t="s">
        <v>556</v>
      </c>
      <c r="B146" s="117"/>
      <c r="C146" s="117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0" t="s">
        <v>557</v>
      </c>
      <c r="B148" s="120"/>
      <c r="C148" s="120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7" t="s">
        <v>564</v>
      </c>
      <c r="B179" s="117"/>
      <c r="C179" s="117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0" t="s">
        <v>565</v>
      </c>
      <c r="B181" s="120"/>
      <c r="C181" s="120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7" t="s">
        <v>581</v>
      </c>
      <c r="B199" s="117"/>
      <c r="C199" s="117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0" t="s">
        <v>582</v>
      </c>
      <c r="B201" s="120"/>
      <c r="C201" s="120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7" t="s">
        <v>597</v>
      </c>
      <c r="B224" s="117"/>
      <c r="C224" s="117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0" t="s">
        <v>582</v>
      </c>
      <c r="B226" s="120"/>
      <c r="C226" s="120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7" t="s">
        <v>607</v>
      </c>
      <c r="B244" s="117"/>
      <c r="C244" s="117"/>
    </row>
    <row r="245" spans="1:10" x14ac:dyDescent="0.25">
      <c r="F245" s="5"/>
      <c r="I245" s="5"/>
    </row>
    <row r="246" spans="1:10" ht="15.75" x14ac:dyDescent="0.25">
      <c r="A246" s="120" t="s">
        <v>321</v>
      </c>
      <c r="B246" s="120"/>
      <c r="C246" s="120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7" t="s">
        <v>608</v>
      </c>
      <c r="B261" s="117"/>
      <c r="C261" s="117"/>
    </row>
    <row r="262" spans="1:10" x14ac:dyDescent="0.25">
      <c r="F262" s="5"/>
      <c r="I262" s="5"/>
    </row>
    <row r="263" spans="1:10" ht="15.75" x14ac:dyDescent="0.25">
      <c r="A263" s="120" t="s">
        <v>321</v>
      </c>
      <c r="B263" s="120"/>
      <c r="C263" s="120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7" t="s">
        <v>612</v>
      </c>
      <c r="B279" s="117"/>
      <c r="C279" s="117"/>
    </row>
    <row r="280" spans="1:10" x14ac:dyDescent="0.25">
      <c r="F280" s="5"/>
      <c r="I280" s="5"/>
    </row>
    <row r="281" spans="1:10" ht="15.75" x14ac:dyDescent="0.25">
      <c r="A281" s="120" t="s">
        <v>321</v>
      </c>
      <c r="B281" s="120"/>
      <c r="C281" s="120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7" t="s">
        <v>615</v>
      </c>
      <c r="B294" s="117"/>
      <c r="C294" s="117"/>
    </row>
    <row r="295" spans="1:10" x14ac:dyDescent="0.25">
      <c r="F295" s="5"/>
      <c r="I295" s="5"/>
    </row>
    <row r="296" spans="1:10" ht="15.75" x14ac:dyDescent="0.25">
      <c r="A296" s="120" t="s">
        <v>321</v>
      </c>
      <c r="B296" s="120"/>
      <c r="C296" s="120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7" t="s">
        <v>617</v>
      </c>
      <c r="B310" s="117"/>
      <c r="C310" s="117"/>
    </row>
    <row r="311" spans="1:10" x14ac:dyDescent="0.25">
      <c r="F311" s="5"/>
      <c r="I311" s="5"/>
    </row>
    <row r="312" spans="1:10" ht="15.75" x14ac:dyDescent="0.25">
      <c r="A312" s="120" t="s">
        <v>321</v>
      </c>
      <c r="B312" s="120"/>
      <c r="C312" s="120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7" t="s">
        <v>621</v>
      </c>
      <c r="B327" s="117"/>
      <c r="C327" s="117"/>
    </row>
    <row r="328" spans="1:10" x14ac:dyDescent="0.25">
      <c r="F328" s="5"/>
      <c r="I328" s="5"/>
    </row>
    <row r="329" spans="1:10" ht="15.75" x14ac:dyDescent="0.25">
      <c r="A329" s="120" t="s">
        <v>321</v>
      </c>
      <c r="B329" s="120"/>
      <c r="C329" s="120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7" t="s">
        <v>624</v>
      </c>
      <c r="B342" s="117"/>
      <c r="C342" s="117"/>
    </row>
    <row r="343" spans="1:10" x14ac:dyDescent="0.25">
      <c r="F343" s="5"/>
      <c r="I343" s="5"/>
    </row>
    <row r="344" spans="1:10" ht="15.75" x14ac:dyDescent="0.25">
      <c r="A344" s="120" t="s">
        <v>321</v>
      </c>
      <c r="B344" s="120"/>
      <c r="C344" s="120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7" t="s">
        <v>625</v>
      </c>
      <c r="B356" s="117"/>
      <c r="C356" s="117"/>
    </row>
    <row r="357" spans="1:10" x14ac:dyDescent="0.25">
      <c r="E357" t="s">
        <v>162</v>
      </c>
      <c r="H357" t="s">
        <v>629</v>
      </c>
    </row>
    <row r="358" spans="1:10" ht="15.75" x14ac:dyDescent="0.25">
      <c r="A358" s="120" t="s">
        <v>321</v>
      </c>
      <c r="B358" s="120"/>
      <c r="C358" s="120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7"/>
      <c r="B377" s="117"/>
      <c r="C377" s="117"/>
      <c r="E377" s="50"/>
      <c r="F377" s="52"/>
      <c r="G377" s="45"/>
      <c r="H377" s="45"/>
      <c r="I377" s="45"/>
    </row>
    <row r="378" spans="1:10" x14ac:dyDescent="0.25">
      <c r="A378" s="117" t="s">
        <v>636</v>
      </c>
      <c r="B378" s="117"/>
      <c r="C378" s="117"/>
    </row>
    <row r="379" spans="1:10" x14ac:dyDescent="0.25">
      <c r="F379" s="5"/>
      <c r="I379" s="5"/>
    </row>
    <row r="380" spans="1:10" ht="15.75" x14ac:dyDescent="0.25">
      <c r="A380" s="120" t="s">
        <v>321</v>
      </c>
      <c r="B380" s="120"/>
      <c r="C380" s="120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7" t="s">
        <v>637</v>
      </c>
      <c r="B393" s="117"/>
      <c r="C393" s="117"/>
    </row>
    <row r="394" spans="1:10" x14ac:dyDescent="0.25">
      <c r="F394" s="5"/>
      <c r="I394" s="5"/>
    </row>
    <row r="395" spans="1:10" ht="15.75" x14ac:dyDescent="0.25">
      <c r="A395" s="120" t="s">
        <v>321</v>
      </c>
      <c r="B395" s="120"/>
      <c r="C395" s="120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7" t="s">
        <v>647</v>
      </c>
      <c r="B407" s="117"/>
      <c r="C407" s="117"/>
    </row>
    <row r="408" spans="1:10" x14ac:dyDescent="0.25">
      <c r="F408" s="5"/>
      <c r="I408" s="5"/>
    </row>
    <row r="409" spans="1:10" ht="15.75" x14ac:dyDescent="0.25">
      <c r="A409" s="120" t="s">
        <v>321</v>
      </c>
      <c r="B409" s="120"/>
      <c r="C409" s="120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7" t="s">
        <v>654</v>
      </c>
      <c r="B421" s="117"/>
      <c r="C421" s="117"/>
    </row>
    <row r="422" spans="1:10" x14ac:dyDescent="0.25">
      <c r="F422" s="5"/>
      <c r="I422" s="5"/>
    </row>
    <row r="423" spans="1:10" ht="15.75" x14ac:dyDescent="0.25">
      <c r="A423" s="120" t="s">
        <v>321</v>
      </c>
      <c r="B423" s="120"/>
      <c r="C423" s="120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7" t="s">
        <v>655</v>
      </c>
      <c r="B434" s="117"/>
      <c r="C434" s="117"/>
    </row>
    <row r="435" spans="1:10" x14ac:dyDescent="0.25">
      <c r="F435" s="5"/>
      <c r="I435" s="5"/>
    </row>
    <row r="436" spans="1:10" ht="15.75" x14ac:dyDescent="0.25">
      <c r="A436" s="120" t="s">
        <v>321</v>
      </c>
      <c r="B436" s="120"/>
      <c r="C436" s="120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7" t="s">
        <v>655</v>
      </c>
      <c r="B452" s="117"/>
      <c r="C452" s="117"/>
    </row>
    <row r="453" spans="1:10" x14ac:dyDescent="0.25">
      <c r="F453" s="5"/>
      <c r="I453" s="5"/>
    </row>
    <row r="454" spans="1:10" ht="15.75" x14ac:dyDescent="0.25">
      <c r="A454" s="120" t="s">
        <v>321</v>
      </c>
      <c r="B454" s="120"/>
      <c r="C454" s="120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7" t="s">
        <v>656</v>
      </c>
      <c r="B469" s="117"/>
      <c r="C469" s="117"/>
    </row>
    <row r="470" spans="1:10" x14ac:dyDescent="0.25">
      <c r="F470" s="5"/>
      <c r="I470" s="5"/>
    </row>
    <row r="471" spans="1:10" ht="15.75" x14ac:dyDescent="0.25">
      <c r="A471" s="120" t="s">
        <v>321</v>
      </c>
      <c r="B471" s="120"/>
      <c r="C471" s="120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7" t="s">
        <v>659</v>
      </c>
      <c r="B483" s="117"/>
      <c r="C483" s="117"/>
    </row>
    <row r="484" spans="1:10" x14ac:dyDescent="0.25">
      <c r="F484" s="5"/>
      <c r="I484" s="5"/>
    </row>
    <row r="485" spans="1:10" ht="15.75" x14ac:dyDescent="0.25">
      <c r="A485" s="120" t="s">
        <v>321</v>
      </c>
      <c r="B485" s="120"/>
      <c r="C485" s="120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  <mergeCell ref="A181:C181"/>
    <mergeCell ref="A261:C261"/>
    <mergeCell ref="A263:C263"/>
    <mergeCell ref="A224:C224"/>
    <mergeCell ref="A226:C226"/>
    <mergeCell ref="A246:C246"/>
    <mergeCell ref="A244:C244"/>
    <mergeCell ref="A113:C113"/>
    <mergeCell ref="A115:C115"/>
    <mergeCell ref="A146:C146"/>
    <mergeCell ref="A148:C148"/>
    <mergeCell ref="A179:C179"/>
    <mergeCell ref="A1:C1"/>
    <mergeCell ref="A16:C16"/>
    <mergeCell ref="A98:C98"/>
    <mergeCell ref="A66:C66"/>
    <mergeCell ref="A80:C80"/>
    <mergeCell ref="A39:C39"/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tabSelected="1" topLeftCell="A218" workbookViewId="0">
      <selection activeCell="C235" sqref="C235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  <col min="8" max="8" width="30" bestFit="1" customWidth="1"/>
    <col min="9" max="9" width="21.7109375" customWidth="1"/>
  </cols>
  <sheetData>
    <row r="1" spans="1:10" x14ac:dyDescent="0.25">
      <c r="A1" s="117" t="s">
        <v>662</v>
      </c>
      <c r="B1" s="117"/>
      <c r="C1" s="117"/>
    </row>
    <row r="2" spans="1:10" x14ac:dyDescent="0.25">
      <c r="F2" s="5"/>
      <c r="I2" s="5"/>
    </row>
    <row r="3" spans="1:10" ht="15.75" x14ac:dyDescent="0.25">
      <c r="A3" s="120" t="s">
        <v>321</v>
      </c>
      <c r="B3" s="120"/>
      <c r="C3" s="120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7" t="s">
        <v>665</v>
      </c>
      <c r="B17" s="117"/>
      <c r="C17" s="117"/>
    </row>
    <row r="18" spans="1:10" x14ac:dyDescent="0.25">
      <c r="E18" t="s">
        <v>306</v>
      </c>
      <c r="I18" s="5"/>
    </row>
    <row r="19" spans="1:10" ht="15.75" x14ac:dyDescent="0.25">
      <c r="A19" s="120" t="s">
        <v>321</v>
      </c>
      <c r="B19" s="120"/>
      <c r="C19" s="120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7" t="s">
        <v>670</v>
      </c>
      <c r="B35" s="117"/>
      <c r="C35" s="117"/>
    </row>
    <row r="36" spans="1:10" x14ac:dyDescent="0.25">
      <c r="E36" t="s">
        <v>306</v>
      </c>
      <c r="I36" s="5"/>
    </row>
    <row r="37" spans="1:10" ht="15.75" x14ac:dyDescent="0.25">
      <c r="A37" s="120" t="s">
        <v>321</v>
      </c>
      <c r="B37" s="120"/>
      <c r="C37" s="120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7" t="s">
        <v>671</v>
      </c>
      <c r="B52" s="117"/>
      <c r="C52" s="117"/>
    </row>
    <row r="53" spans="1:11" x14ac:dyDescent="0.25">
      <c r="E53" t="s">
        <v>306</v>
      </c>
      <c r="I53" s="5"/>
    </row>
    <row r="54" spans="1:11" ht="15.75" x14ac:dyDescent="0.25">
      <c r="A54" s="120" t="s">
        <v>321</v>
      </c>
      <c r="B54" s="120"/>
      <c r="C54" s="120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7" t="s">
        <v>678</v>
      </c>
      <c r="B71" s="117"/>
      <c r="C71" s="117"/>
    </row>
    <row r="73" spans="1:11" ht="15.75" x14ac:dyDescent="0.25">
      <c r="A73" s="120" t="s">
        <v>321</v>
      </c>
      <c r="B73" s="120"/>
      <c r="C73" s="120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7" t="s">
        <v>679</v>
      </c>
      <c r="B85" s="117"/>
      <c r="C85" s="117"/>
      <c r="E85" t="s">
        <v>511</v>
      </c>
    </row>
    <row r="86" spans="1:6" x14ac:dyDescent="0.25">
      <c r="F86" s="5" t="s">
        <v>1</v>
      </c>
    </row>
    <row r="87" spans="1:6" ht="15.75" x14ac:dyDescent="0.25">
      <c r="A87" s="120" t="s">
        <v>321</v>
      </c>
      <c r="B87" s="120"/>
      <c r="C87" s="120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7" t="s">
        <v>681</v>
      </c>
      <c r="B100" s="117"/>
      <c r="C100" s="117"/>
      <c r="E100" s="45"/>
      <c r="F100" s="45"/>
    </row>
    <row r="101" spans="1:6" x14ac:dyDescent="0.25">
      <c r="E101" s="45"/>
      <c r="F101" s="49"/>
    </row>
    <row r="102" spans="1:6" ht="15.75" x14ac:dyDescent="0.25">
      <c r="A102" s="120" t="s">
        <v>321</v>
      </c>
      <c r="B102" s="120"/>
      <c r="C102" s="120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  <row r="114" spans="1:9" x14ac:dyDescent="0.25">
      <c r="A114" s="117" t="s">
        <v>683</v>
      </c>
      <c r="B114" s="117"/>
      <c r="C114" s="117"/>
      <c r="E114" t="s">
        <v>162</v>
      </c>
      <c r="H114" t="s">
        <v>511</v>
      </c>
    </row>
    <row r="115" spans="1:9" x14ac:dyDescent="0.25">
      <c r="F115" s="5" t="s">
        <v>1</v>
      </c>
      <c r="I115" s="5" t="s">
        <v>1</v>
      </c>
    </row>
    <row r="116" spans="1:9" ht="15.75" x14ac:dyDescent="0.25">
      <c r="A116" s="120" t="s">
        <v>321</v>
      </c>
      <c r="B116" s="120"/>
      <c r="C116" s="120"/>
      <c r="E116" s="6" t="s">
        <v>10</v>
      </c>
      <c r="F116" s="1"/>
      <c r="H116" s="6" t="s">
        <v>10</v>
      </c>
      <c r="I116" s="1"/>
    </row>
    <row r="117" spans="1:9" x14ac:dyDescent="0.25">
      <c r="A117" s="10" t="s">
        <v>0</v>
      </c>
      <c r="B117" s="11" t="s">
        <v>1</v>
      </c>
      <c r="C117" s="10" t="s">
        <v>3</v>
      </c>
      <c r="E117" t="s">
        <v>7</v>
      </c>
      <c r="F117" s="1">
        <v>16</v>
      </c>
      <c r="H117" t="s">
        <v>7</v>
      </c>
      <c r="I117" s="1">
        <v>16</v>
      </c>
    </row>
    <row r="118" spans="1:9" x14ac:dyDescent="0.25">
      <c r="A118" s="40"/>
      <c r="B118" s="41"/>
      <c r="C118" s="40"/>
      <c r="E118" s="6" t="s">
        <v>243</v>
      </c>
      <c r="F118" s="1"/>
      <c r="H118" s="6" t="s">
        <v>243</v>
      </c>
      <c r="I118" s="1"/>
    </row>
    <row r="119" spans="1:9" ht="30" x14ac:dyDescent="0.25">
      <c r="A119" s="110">
        <v>42348</v>
      </c>
      <c r="B119" s="111">
        <v>2950</v>
      </c>
      <c r="C119" s="109" t="s">
        <v>684</v>
      </c>
      <c r="E119" t="s">
        <v>12</v>
      </c>
      <c r="F119" s="1">
        <v>9</v>
      </c>
      <c r="H119" t="s">
        <v>12</v>
      </c>
      <c r="I119" s="1">
        <v>9</v>
      </c>
    </row>
    <row r="120" spans="1:9" x14ac:dyDescent="0.25">
      <c r="A120" s="110">
        <v>42348</v>
      </c>
      <c r="B120" s="111">
        <v>161.6</v>
      </c>
      <c r="C120" s="109" t="s">
        <v>685</v>
      </c>
      <c r="E120" s="6" t="s">
        <v>241</v>
      </c>
      <c r="F120" s="1"/>
      <c r="H120" s="6" t="s">
        <v>241</v>
      </c>
      <c r="I120" s="1"/>
    </row>
    <row r="121" spans="1:9" x14ac:dyDescent="0.25">
      <c r="A121" s="110">
        <v>42348</v>
      </c>
      <c r="B121" s="111">
        <v>266.5</v>
      </c>
      <c r="C121" s="109" t="s">
        <v>686</v>
      </c>
      <c r="E121" t="s">
        <v>12</v>
      </c>
      <c r="F121" s="1">
        <v>9</v>
      </c>
      <c r="H121" t="s">
        <v>12</v>
      </c>
      <c r="I121" s="1">
        <v>9</v>
      </c>
    </row>
    <row r="122" spans="1:9" x14ac:dyDescent="0.25">
      <c r="A122" s="110">
        <v>42348</v>
      </c>
      <c r="B122" s="111">
        <v>50</v>
      </c>
      <c r="C122" s="109" t="s">
        <v>162</v>
      </c>
      <c r="E122" s="6" t="s">
        <v>242</v>
      </c>
      <c r="F122" s="1"/>
      <c r="H122" s="6" t="s">
        <v>242</v>
      </c>
      <c r="I122" s="1"/>
    </row>
    <row r="123" spans="1:9" x14ac:dyDescent="0.25">
      <c r="A123" s="110">
        <v>42348</v>
      </c>
      <c r="B123" s="111">
        <v>50</v>
      </c>
      <c r="C123" s="109" t="s">
        <v>511</v>
      </c>
      <c r="E123" t="s">
        <v>7</v>
      </c>
      <c r="F123" s="1">
        <v>16</v>
      </c>
      <c r="H123" t="s">
        <v>7</v>
      </c>
      <c r="I123" s="1">
        <v>16</v>
      </c>
    </row>
    <row r="124" spans="1:9" ht="15.75" thickBot="1" x14ac:dyDescent="0.3">
      <c r="A124" s="110">
        <v>42348</v>
      </c>
      <c r="B124" s="111">
        <v>1000</v>
      </c>
      <c r="C124" s="109" t="s">
        <v>578</v>
      </c>
      <c r="E124" s="6" t="s">
        <v>13</v>
      </c>
      <c r="F124" s="96">
        <f>SUM(F112:F123)</f>
        <v>50</v>
      </c>
      <c r="H124" s="6" t="s">
        <v>13</v>
      </c>
      <c r="I124" s="96">
        <f>SUM(I112:I123)</f>
        <v>50</v>
      </c>
    </row>
    <row r="125" spans="1:9" ht="15.75" thickTop="1" x14ac:dyDescent="0.25">
      <c r="A125" s="26"/>
      <c r="B125" s="58"/>
      <c r="C125" s="28"/>
      <c r="E125" s="6"/>
      <c r="F125" s="1"/>
    </row>
    <row r="126" spans="1:9" x14ac:dyDescent="0.25">
      <c r="A126" s="33" t="s">
        <v>16</v>
      </c>
      <c r="B126" s="38">
        <f>SUM(B119:B124)</f>
        <v>4478.1000000000004</v>
      </c>
      <c r="E126" s="45"/>
      <c r="F126" s="27"/>
    </row>
    <row r="127" spans="1:9" x14ac:dyDescent="0.25">
      <c r="E127" s="50"/>
      <c r="F127" s="27"/>
    </row>
    <row r="128" spans="1:9" x14ac:dyDescent="0.25">
      <c r="A128" s="16" t="s">
        <v>17</v>
      </c>
      <c r="B128" s="17">
        <v>59051.3</v>
      </c>
      <c r="E128" s="45"/>
      <c r="F128" s="27"/>
    </row>
    <row r="129" spans="1:9" x14ac:dyDescent="0.25">
      <c r="A129" s="16" t="s">
        <v>18</v>
      </c>
      <c r="B129" s="18">
        <f>B126</f>
        <v>4478.1000000000004</v>
      </c>
    </row>
    <row r="130" spans="1:9" ht="15.75" thickBot="1" x14ac:dyDescent="0.3">
      <c r="A130" s="16" t="s">
        <v>19</v>
      </c>
      <c r="B130" s="19">
        <f>B128-B129</f>
        <v>54573.200000000004</v>
      </c>
      <c r="C130" s="36"/>
    </row>
    <row r="131" spans="1:9" ht="15.75" thickTop="1" x14ac:dyDescent="0.25"/>
    <row r="133" spans="1:9" x14ac:dyDescent="0.25">
      <c r="A133" s="117" t="s">
        <v>687</v>
      </c>
      <c r="B133" s="117"/>
      <c r="C133" s="117"/>
      <c r="E133" s="45"/>
      <c r="F133" s="45"/>
      <c r="G133" s="45"/>
      <c r="H133" s="45"/>
      <c r="I133" s="45"/>
    </row>
    <row r="134" spans="1:9" x14ac:dyDescent="0.25">
      <c r="E134" s="45"/>
      <c r="F134" s="49"/>
      <c r="G134" s="45"/>
      <c r="H134" s="45"/>
      <c r="I134" s="49"/>
    </row>
    <row r="135" spans="1:9" ht="15.75" x14ac:dyDescent="0.25">
      <c r="A135" s="120" t="s">
        <v>321</v>
      </c>
      <c r="B135" s="120"/>
      <c r="C135" s="120"/>
      <c r="E135" s="50"/>
      <c r="F135" s="27"/>
      <c r="G135" s="45"/>
      <c r="H135" s="50"/>
      <c r="I135" s="27"/>
    </row>
    <row r="136" spans="1:9" x14ac:dyDescent="0.25">
      <c r="A136" s="10" t="s">
        <v>0</v>
      </c>
      <c r="B136" s="11" t="s">
        <v>1</v>
      </c>
      <c r="C136" s="10" t="s">
        <v>3</v>
      </c>
      <c r="E136" s="45"/>
      <c r="F136" s="27"/>
      <c r="G136" s="45"/>
      <c r="H136" s="45"/>
      <c r="I136" s="27"/>
    </row>
    <row r="137" spans="1:9" x14ac:dyDescent="0.25">
      <c r="A137" s="40"/>
      <c r="B137" s="41"/>
      <c r="C137" s="40"/>
      <c r="E137" s="50"/>
      <c r="F137" s="27"/>
      <c r="G137" s="45"/>
      <c r="H137" s="50"/>
      <c r="I137" s="27"/>
    </row>
    <row r="138" spans="1:9" x14ac:dyDescent="0.25">
      <c r="A138" s="110">
        <v>42350</v>
      </c>
      <c r="B138" s="111">
        <v>1250</v>
      </c>
      <c r="C138" s="109" t="s">
        <v>688</v>
      </c>
      <c r="E138" s="45"/>
      <c r="F138" s="27"/>
      <c r="G138" s="45"/>
      <c r="H138" s="45"/>
      <c r="I138" s="27"/>
    </row>
    <row r="139" spans="1:9" x14ac:dyDescent="0.25">
      <c r="A139" s="110">
        <v>42350</v>
      </c>
      <c r="B139" s="111">
        <v>764.85</v>
      </c>
      <c r="C139" s="109" t="s">
        <v>689</v>
      </c>
      <c r="E139" s="50"/>
      <c r="F139" s="27"/>
      <c r="G139" s="45"/>
      <c r="H139" s="50"/>
      <c r="I139" s="27"/>
    </row>
    <row r="140" spans="1:9" x14ac:dyDescent="0.25">
      <c r="A140" s="26"/>
      <c r="B140" s="58"/>
      <c r="C140" s="28"/>
      <c r="E140" s="50"/>
      <c r="F140" s="27"/>
      <c r="G140" s="45"/>
      <c r="H140" s="45"/>
      <c r="I140" s="45"/>
    </row>
    <row r="141" spans="1:9" x14ac:dyDescent="0.25">
      <c r="A141" s="33" t="s">
        <v>16</v>
      </c>
      <c r="B141" s="38">
        <f>SUM(B138:B139)</f>
        <v>2014.85</v>
      </c>
      <c r="E141" s="45"/>
      <c r="F141" s="27"/>
      <c r="G141" s="45"/>
      <c r="H141" s="45"/>
      <c r="I141" s="45"/>
    </row>
    <row r="142" spans="1:9" x14ac:dyDescent="0.25">
      <c r="E142" s="50"/>
      <c r="F142" s="27"/>
      <c r="G142" s="45"/>
      <c r="H142" s="45"/>
      <c r="I142" s="45"/>
    </row>
    <row r="143" spans="1:9" x14ac:dyDescent="0.25">
      <c r="A143" s="16" t="s">
        <v>17</v>
      </c>
      <c r="B143" s="17">
        <v>54573.2</v>
      </c>
      <c r="E143" s="45"/>
      <c r="F143" s="27"/>
      <c r="G143" s="45"/>
      <c r="H143" s="45"/>
      <c r="I143" s="45"/>
    </row>
    <row r="144" spans="1:9" x14ac:dyDescent="0.25">
      <c r="A144" s="16" t="s">
        <v>18</v>
      </c>
      <c r="B144" s="18">
        <f>B141</f>
        <v>2014.85</v>
      </c>
      <c r="E144" s="45"/>
      <c r="F144" s="45"/>
      <c r="G144" s="45"/>
      <c r="H144" s="45"/>
      <c r="I144" s="45"/>
    </row>
    <row r="145" spans="1:9" ht="15.75" thickBot="1" x14ac:dyDescent="0.3">
      <c r="A145" s="16" t="s">
        <v>19</v>
      </c>
      <c r="B145" s="19">
        <f>B143-B144</f>
        <v>52558.35</v>
      </c>
      <c r="C145" s="36"/>
    </row>
    <row r="146" spans="1:9" ht="15.75" thickTop="1" x14ac:dyDescent="0.25"/>
    <row r="147" spans="1:9" x14ac:dyDescent="0.25">
      <c r="A147" s="117" t="s">
        <v>690</v>
      </c>
      <c r="B147" s="117"/>
      <c r="C147" s="117"/>
      <c r="E147" s="45"/>
      <c r="F147" s="45"/>
      <c r="G147" s="45"/>
      <c r="H147" s="45"/>
      <c r="I147" s="45"/>
    </row>
    <row r="148" spans="1:9" x14ac:dyDescent="0.25">
      <c r="E148" s="45"/>
      <c r="F148" s="49"/>
      <c r="G148" s="45"/>
      <c r="H148" s="45"/>
      <c r="I148" s="49"/>
    </row>
    <row r="149" spans="1:9" ht="15.75" x14ac:dyDescent="0.25">
      <c r="A149" s="120" t="s">
        <v>321</v>
      </c>
      <c r="B149" s="120"/>
      <c r="C149" s="120"/>
      <c r="E149" s="50"/>
      <c r="F149" s="27"/>
      <c r="G149" s="45"/>
      <c r="H149" s="50"/>
      <c r="I149" s="27"/>
    </row>
    <row r="150" spans="1:9" x14ac:dyDescent="0.25">
      <c r="A150" s="10" t="s">
        <v>0</v>
      </c>
      <c r="B150" s="11" t="s">
        <v>1</v>
      </c>
      <c r="C150" s="10" t="s">
        <v>3</v>
      </c>
      <c r="E150" s="45"/>
      <c r="F150" s="27"/>
      <c r="G150" s="45"/>
      <c r="H150" s="45"/>
      <c r="I150" s="27"/>
    </row>
    <row r="151" spans="1:9" x14ac:dyDescent="0.25">
      <c r="A151" s="40"/>
      <c r="B151" s="41"/>
      <c r="C151" s="40"/>
      <c r="E151" s="50"/>
      <c r="F151" s="27"/>
      <c r="G151" s="45"/>
      <c r="H151" s="50"/>
      <c r="I151" s="27"/>
    </row>
    <row r="152" spans="1:9" ht="30" x14ac:dyDescent="0.25">
      <c r="A152" s="110">
        <v>42352</v>
      </c>
      <c r="B152" s="111">
        <v>2850</v>
      </c>
      <c r="C152" s="109" t="s">
        <v>691</v>
      </c>
      <c r="E152" s="45"/>
      <c r="F152" s="27"/>
      <c r="G152" s="45"/>
      <c r="H152" s="45"/>
      <c r="I152" s="27"/>
    </row>
    <row r="153" spans="1:9" x14ac:dyDescent="0.25">
      <c r="A153" s="26"/>
      <c r="B153" s="58"/>
      <c r="C153" s="28"/>
      <c r="E153" s="50"/>
      <c r="F153" s="27"/>
      <c r="G153" s="45"/>
      <c r="H153" s="45"/>
      <c r="I153" s="45"/>
    </row>
    <row r="154" spans="1:9" x14ac:dyDescent="0.25">
      <c r="A154" s="33" t="s">
        <v>16</v>
      </c>
      <c r="B154" s="38">
        <f>SUM(B152:B152)</f>
        <v>2850</v>
      </c>
      <c r="E154" s="45"/>
      <c r="F154" s="27"/>
      <c r="G154" s="45"/>
      <c r="H154" s="45"/>
      <c r="I154" s="45"/>
    </row>
    <row r="155" spans="1:9" x14ac:dyDescent="0.25">
      <c r="E155" s="50"/>
      <c r="F155" s="27"/>
      <c r="G155" s="45"/>
      <c r="H155" s="45"/>
      <c r="I155" s="45"/>
    </row>
    <row r="156" spans="1:9" x14ac:dyDescent="0.25">
      <c r="A156" s="16" t="s">
        <v>17</v>
      </c>
      <c r="B156" s="17">
        <v>52558.35</v>
      </c>
      <c r="E156" s="45"/>
      <c r="F156" s="27"/>
      <c r="G156" s="45"/>
      <c r="H156" s="45"/>
      <c r="I156" s="45"/>
    </row>
    <row r="157" spans="1:9" x14ac:dyDescent="0.25">
      <c r="A157" s="16" t="s">
        <v>18</v>
      </c>
      <c r="B157" s="18">
        <f>B154</f>
        <v>2850</v>
      </c>
      <c r="E157" s="45"/>
      <c r="F157" s="45"/>
      <c r="G157" s="45"/>
      <c r="H157" s="45"/>
      <c r="I157" s="45"/>
    </row>
    <row r="158" spans="1:9" ht="15.75" thickBot="1" x14ac:dyDescent="0.3">
      <c r="A158" s="16" t="s">
        <v>19</v>
      </c>
      <c r="B158" s="19">
        <f>B156-B157</f>
        <v>49708.35</v>
      </c>
      <c r="C158" s="36"/>
    </row>
    <row r="159" spans="1:9" ht="15.75" thickTop="1" x14ac:dyDescent="0.25">
      <c r="C159" s="36"/>
    </row>
    <row r="160" spans="1:9" x14ac:dyDescent="0.25">
      <c r="A160" s="117" t="s">
        <v>692</v>
      </c>
      <c r="B160" s="117"/>
      <c r="C160" s="117"/>
      <c r="E160" s="45"/>
      <c r="F160" s="45"/>
      <c r="G160" s="45"/>
      <c r="H160" s="45"/>
      <c r="I160" s="45"/>
    </row>
    <row r="161" spans="1:9" x14ac:dyDescent="0.25">
      <c r="E161" s="45"/>
      <c r="F161" s="49"/>
      <c r="G161" s="45"/>
      <c r="H161" s="45"/>
      <c r="I161" s="49"/>
    </row>
    <row r="162" spans="1:9" ht="15.75" x14ac:dyDescent="0.25">
      <c r="A162" s="120" t="s">
        <v>321</v>
      </c>
      <c r="B162" s="120"/>
      <c r="C162" s="120"/>
      <c r="E162" s="50"/>
      <c r="F162" s="27"/>
      <c r="G162" s="45"/>
      <c r="H162" s="50"/>
      <c r="I162" s="27"/>
    </row>
    <row r="163" spans="1:9" x14ac:dyDescent="0.25">
      <c r="A163" s="10" t="s">
        <v>0</v>
      </c>
      <c r="B163" s="11" t="s">
        <v>1</v>
      </c>
      <c r="C163" s="10" t="s">
        <v>3</v>
      </c>
      <c r="E163" s="45"/>
      <c r="F163" s="27"/>
      <c r="G163" s="45"/>
      <c r="H163" s="45"/>
      <c r="I163" s="27"/>
    </row>
    <row r="164" spans="1:9" x14ac:dyDescent="0.25">
      <c r="A164" s="40"/>
      <c r="B164" s="41"/>
      <c r="C164" s="40"/>
      <c r="E164" s="50"/>
      <c r="F164" s="27"/>
      <c r="G164" s="45"/>
      <c r="H164" s="50"/>
      <c r="I164" s="27"/>
    </row>
    <row r="165" spans="1:9" ht="30" x14ac:dyDescent="0.25">
      <c r="A165" s="110">
        <v>42355</v>
      </c>
      <c r="B165" s="111">
        <v>1480</v>
      </c>
      <c r="C165" s="109" t="s">
        <v>693</v>
      </c>
      <c r="E165" s="45"/>
      <c r="F165" s="27"/>
      <c r="G165" s="45"/>
      <c r="H165" s="45"/>
      <c r="I165" s="27"/>
    </row>
    <row r="166" spans="1:9" x14ac:dyDescent="0.25">
      <c r="A166" s="110">
        <v>42355</v>
      </c>
      <c r="B166" s="111">
        <v>2133.75</v>
      </c>
      <c r="C166" s="109" t="s">
        <v>694</v>
      </c>
      <c r="E166" s="45"/>
      <c r="F166" s="27"/>
      <c r="G166" s="45"/>
      <c r="H166" s="45"/>
      <c r="I166" s="27"/>
    </row>
    <row r="167" spans="1:9" x14ac:dyDescent="0.25">
      <c r="A167" s="26"/>
      <c r="B167" s="58"/>
      <c r="C167" s="28"/>
      <c r="E167" s="50"/>
      <c r="F167" s="27"/>
      <c r="G167" s="45"/>
      <c r="H167" s="45"/>
      <c r="I167" s="45"/>
    </row>
    <row r="168" spans="1:9" x14ac:dyDescent="0.25">
      <c r="A168" s="33" t="s">
        <v>16</v>
      </c>
      <c r="B168" s="38">
        <f>SUM(B165:B166)</f>
        <v>3613.75</v>
      </c>
      <c r="E168" s="45"/>
      <c r="F168" s="27"/>
      <c r="G168" s="45"/>
      <c r="H168" s="45"/>
      <c r="I168" s="45"/>
    </row>
    <row r="169" spans="1:9" x14ac:dyDescent="0.25">
      <c r="E169" s="50"/>
      <c r="F169" s="27"/>
      <c r="G169" s="45"/>
      <c r="H169" s="45"/>
      <c r="I169" s="45"/>
    </row>
    <row r="170" spans="1:9" x14ac:dyDescent="0.25">
      <c r="A170" s="16" t="s">
        <v>17</v>
      </c>
      <c r="B170" s="17">
        <v>49708.35</v>
      </c>
      <c r="E170" s="45"/>
      <c r="F170" s="27"/>
      <c r="G170" s="45"/>
      <c r="H170" s="45"/>
      <c r="I170" s="45"/>
    </row>
    <row r="171" spans="1:9" x14ac:dyDescent="0.25">
      <c r="A171" s="16" t="s">
        <v>18</v>
      </c>
      <c r="B171" s="18">
        <f>B168</f>
        <v>3613.75</v>
      </c>
      <c r="E171" s="45"/>
      <c r="F171" s="45"/>
      <c r="G171" s="45"/>
      <c r="H171" s="45"/>
      <c r="I171" s="45"/>
    </row>
    <row r="172" spans="1:9" ht="15.75" thickBot="1" x14ac:dyDescent="0.3">
      <c r="A172" s="16" t="s">
        <v>19</v>
      </c>
      <c r="B172" s="19">
        <f>B170-B171</f>
        <v>46094.6</v>
      </c>
      <c r="C172" s="36"/>
    </row>
    <row r="173" spans="1:9" ht="15.75" thickTop="1" x14ac:dyDescent="0.25"/>
    <row r="174" spans="1:9" x14ac:dyDescent="0.25">
      <c r="A174" s="117" t="s">
        <v>695</v>
      </c>
      <c r="B174" s="117"/>
      <c r="C174" s="117"/>
      <c r="E174" s="45"/>
      <c r="F174" s="45"/>
      <c r="G174" s="45"/>
      <c r="H174" s="45"/>
      <c r="I174" s="45"/>
    </row>
    <row r="175" spans="1:9" x14ac:dyDescent="0.25">
      <c r="E175" s="45"/>
      <c r="F175" s="49"/>
      <c r="G175" s="45"/>
      <c r="H175" s="45"/>
      <c r="I175" s="49"/>
    </row>
    <row r="176" spans="1:9" ht="15.75" x14ac:dyDescent="0.25">
      <c r="A176" s="120" t="s">
        <v>321</v>
      </c>
      <c r="B176" s="120"/>
      <c r="C176" s="120"/>
      <c r="E176" s="50"/>
      <c r="F176" s="27"/>
      <c r="G176" s="45"/>
      <c r="H176" s="50"/>
      <c r="I176" s="27"/>
    </row>
    <row r="177" spans="1:9" x14ac:dyDescent="0.25">
      <c r="A177" s="10" t="s">
        <v>0</v>
      </c>
      <c r="B177" s="11" t="s">
        <v>1</v>
      </c>
      <c r="C177" s="10" t="s">
        <v>3</v>
      </c>
      <c r="E177" s="45"/>
      <c r="F177" s="27"/>
      <c r="G177" s="45"/>
      <c r="H177" s="45"/>
      <c r="I177" s="27"/>
    </row>
    <row r="178" spans="1:9" x14ac:dyDescent="0.25">
      <c r="A178" s="40"/>
      <c r="B178" s="41"/>
      <c r="C178" s="40"/>
      <c r="E178" s="50"/>
      <c r="F178" s="27"/>
      <c r="G178" s="45"/>
      <c r="H178" s="50"/>
      <c r="I178" s="27"/>
    </row>
    <row r="179" spans="1:9" ht="30" x14ac:dyDescent="0.25">
      <c r="A179" s="110">
        <v>42358</v>
      </c>
      <c r="B179" s="111">
        <v>1540</v>
      </c>
      <c r="C179" s="109" t="s">
        <v>696</v>
      </c>
      <c r="E179" s="45"/>
      <c r="F179" s="27"/>
      <c r="G179" s="45"/>
      <c r="H179" s="45"/>
      <c r="I179" s="27"/>
    </row>
    <row r="180" spans="1:9" ht="30" x14ac:dyDescent="0.25">
      <c r="A180" s="110">
        <v>42358</v>
      </c>
      <c r="B180" s="111">
        <v>3695</v>
      </c>
      <c r="C180" s="109" t="s">
        <v>697</v>
      </c>
      <c r="E180" s="45"/>
      <c r="F180" s="27"/>
      <c r="G180" s="45"/>
      <c r="H180" s="45"/>
      <c r="I180" s="27"/>
    </row>
    <row r="181" spans="1:9" x14ac:dyDescent="0.25">
      <c r="A181" s="26"/>
      <c r="B181" s="58"/>
      <c r="C181" s="28"/>
      <c r="E181" s="50"/>
      <c r="F181" s="27"/>
      <c r="G181" s="45"/>
      <c r="H181" s="45"/>
      <c r="I181" s="45"/>
    </row>
    <row r="182" spans="1:9" x14ac:dyDescent="0.25">
      <c r="A182" s="33" t="s">
        <v>16</v>
      </c>
      <c r="B182" s="38">
        <f>SUM(B179:B180)</f>
        <v>5235</v>
      </c>
      <c r="E182" s="45"/>
      <c r="F182" s="27"/>
      <c r="G182" s="45"/>
      <c r="H182" s="45"/>
      <c r="I182" s="45"/>
    </row>
    <row r="183" spans="1:9" x14ac:dyDescent="0.25">
      <c r="E183" s="50"/>
      <c r="F183" s="27"/>
      <c r="G183" s="45"/>
      <c r="H183" s="45"/>
      <c r="I183" s="45"/>
    </row>
    <row r="184" spans="1:9" x14ac:dyDescent="0.25">
      <c r="A184" s="16" t="s">
        <v>17</v>
      </c>
      <c r="B184" s="17">
        <v>46094.6</v>
      </c>
      <c r="E184" s="45"/>
      <c r="F184" s="27"/>
      <c r="G184" s="45"/>
      <c r="H184" s="45"/>
      <c r="I184" s="45"/>
    </row>
    <row r="185" spans="1:9" x14ac:dyDescent="0.25">
      <c r="A185" s="16" t="s">
        <v>18</v>
      </c>
      <c r="B185" s="18">
        <f>B182</f>
        <v>5235</v>
      </c>
      <c r="E185" s="45"/>
      <c r="F185" s="45"/>
      <c r="G185" s="45"/>
      <c r="H185" s="45"/>
      <c r="I185" s="45"/>
    </row>
    <row r="186" spans="1:9" ht="15.75" thickBot="1" x14ac:dyDescent="0.3">
      <c r="A186" s="16" t="s">
        <v>19</v>
      </c>
      <c r="B186" s="19">
        <f>B184-B185</f>
        <v>40859.599999999999</v>
      </c>
      <c r="C186" s="36"/>
    </row>
    <row r="187" spans="1:9" ht="15.75" thickTop="1" x14ac:dyDescent="0.25"/>
    <row r="188" spans="1:9" x14ac:dyDescent="0.25">
      <c r="A188" s="117" t="s">
        <v>698</v>
      </c>
      <c r="B188" s="117"/>
      <c r="C188" s="117"/>
      <c r="E188" s="45"/>
      <c r="F188" s="45"/>
      <c r="G188" s="45"/>
      <c r="H188" s="45"/>
      <c r="I188" s="45"/>
    </row>
    <row r="189" spans="1:9" x14ac:dyDescent="0.25">
      <c r="E189" s="45"/>
      <c r="F189" s="49"/>
      <c r="G189" s="45"/>
      <c r="H189" s="45"/>
      <c r="I189" s="49"/>
    </row>
    <row r="190" spans="1:9" ht="15.75" x14ac:dyDescent="0.25">
      <c r="A190" s="120" t="s">
        <v>321</v>
      </c>
      <c r="B190" s="120"/>
      <c r="C190" s="120"/>
      <c r="E190" s="50"/>
      <c r="F190" s="27"/>
      <c r="G190" s="45"/>
      <c r="H190" s="50"/>
      <c r="I190" s="27"/>
    </row>
    <row r="191" spans="1:9" x14ac:dyDescent="0.25">
      <c r="A191" s="10" t="s">
        <v>0</v>
      </c>
      <c r="B191" s="11" t="s">
        <v>1</v>
      </c>
      <c r="C191" s="10" t="s">
        <v>3</v>
      </c>
      <c r="E191" s="45"/>
      <c r="F191" s="27"/>
      <c r="G191" s="45"/>
      <c r="H191" s="45"/>
      <c r="I191" s="27"/>
    </row>
    <row r="192" spans="1:9" x14ac:dyDescent="0.25">
      <c r="A192" s="40"/>
      <c r="B192" s="41"/>
      <c r="C192" s="40"/>
      <c r="E192" s="50"/>
      <c r="F192" s="27"/>
      <c r="G192" s="45"/>
      <c r="H192" s="50"/>
      <c r="I192" s="27"/>
    </row>
    <row r="193" spans="1:9" x14ac:dyDescent="0.25">
      <c r="A193" s="110">
        <v>42360</v>
      </c>
      <c r="B193" s="111">
        <v>500</v>
      </c>
      <c r="C193" s="109" t="s">
        <v>699</v>
      </c>
      <c r="E193" s="45"/>
      <c r="F193" s="27"/>
      <c r="G193" s="45"/>
      <c r="H193" s="45"/>
      <c r="I193" s="27"/>
    </row>
    <row r="194" spans="1:9" ht="30" x14ac:dyDescent="0.25">
      <c r="A194" s="110">
        <v>42360</v>
      </c>
      <c r="B194" s="111">
        <v>2230</v>
      </c>
      <c r="C194" s="109" t="s">
        <v>700</v>
      </c>
      <c r="E194" s="45"/>
      <c r="F194" s="27"/>
      <c r="G194" s="45"/>
      <c r="H194" s="45"/>
      <c r="I194" s="27"/>
    </row>
    <row r="195" spans="1:9" x14ac:dyDescent="0.25">
      <c r="A195" s="26"/>
      <c r="B195" s="58"/>
      <c r="C195" s="28"/>
      <c r="E195" s="50"/>
      <c r="F195" s="27"/>
      <c r="G195" s="45"/>
      <c r="H195" s="45"/>
      <c r="I195" s="45"/>
    </row>
    <row r="196" spans="1:9" x14ac:dyDescent="0.25">
      <c r="A196" s="33" t="s">
        <v>16</v>
      </c>
      <c r="B196" s="38">
        <f>SUM(B193:B194)</f>
        <v>2730</v>
      </c>
      <c r="E196" s="45"/>
      <c r="F196" s="27"/>
      <c r="G196" s="45"/>
      <c r="H196" s="45"/>
      <c r="I196" s="45"/>
    </row>
    <row r="197" spans="1:9" x14ac:dyDescent="0.25">
      <c r="E197" s="50"/>
      <c r="F197" s="27"/>
      <c r="G197" s="45"/>
      <c r="H197" s="45"/>
      <c r="I197" s="45"/>
    </row>
    <row r="198" spans="1:9" x14ac:dyDescent="0.25">
      <c r="A198" s="16" t="s">
        <v>17</v>
      </c>
      <c r="B198" s="17">
        <v>40859.599999999999</v>
      </c>
      <c r="E198" s="45"/>
      <c r="F198" s="27"/>
      <c r="G198" s="45"/>
      <c r="H198" s="45"/>
      <c r="I198" s="45"/>
    </row>
    <row r="199" spans="1:9" x14ac:dyDescent="0.25">
      <c r="A199" s="16" t="s">
        <v>18</v>
      </c>
      <c r="B199" s="18">
        <f>B196</f>
        <v>2730</v>
      </c>
      <c r="E199" s="45"/>
      <c r="F199" s="45"/>
      <c r="G199" s="45"/>
      <c r="H199" s="45"/>
      <c r="I199" s="45"/>
    </row>
    <row r="200" spans="1:9" ht="15.75" thickBot="1" x14ac:dyDescent="0.3">
      <c r="A200" s="16" t="s">
        <v>19</v>
      </c>
      <c r="B200" s="19">
        <f>B198-B199</f>
        <v>38129.599999999999</v>
      </c>
      <c r="C200" s="36"/>
    </row>
    <row r="201" spans="1:9" ht="15.75" thickTop="1" x14ac:dyDescent="0.25"/>
    <row r="203" spans="1:9" x14ac:dyDescent="0.25">
      <c r="A203" s="117" t="s">
        <v>701</v>
      </c>
      <c r="B203" s="117"/>
      <c r="C203" s="117"/>
      <c r="E203" s="45"/>
      <c r="F203" s="45"/>
      <c r="G203" s="45"/>
      <c r="H203" s="45"/>
      <c r="I203" s="45"/>
    </row>
    <row r="204" spans="1:9" x14ac:dyDescent="0.25">
      <c r="E204" s="45"/>
      <c r="F204" s="49"/>
      <c r="G204" s="45"/>
      <c r="H204" s="45"/>
      <c r="I204" s="49"/>
    </row>
    <row r="205" spans="1:9" ht="15.75" x14ac:dyDescent="0.25">
      <c r="A205" s="120" t="s">
        <v>321</v>
      </c>
      <c r="B205" s="120"/>
      <c r="C205" s="120"/>
      <c r="E205" s="50"/>
      <c r="F205" s="27"/>
      <c r="G205" s="45"/>
      <c r="H205" s="50"/>
      <c r="I205" s="27"/>
    </row>
    <row r="206" spans="1:9" x14ac:dyDescent="0.25">
      <c r="A206" s="10" t="s">
        <v>0</v>
      </c>
      <c r="B206" s="11" t="s">
        <v>1</v>
      </c>
      <c r="C206" s="10" t="s">
        <v>3</v>
      </c>
      <c r="E206" s="45"/>
      <c r="F206" s="27"/>
      <c r="G206" s="45"/>
      <c r="H206" s="45"/>
      <c r="I206" s="27"/>
    </row>
    <row r="207" spans="1:9" x14ac:dyDescent="0.25">
      <c r="A207" s="40"/>
      <c r="B207" s="41"/>
      <c r="C207" s="40"/>
      <c r="E207" s="50"/>
      <c r="F207" s="27"/>
      <c r="G207" s="45"/>
      <c r="H207" s="50"/>
      <c r="I207" s="27"/>
    </row>
    <row r="208" spans="1:9" x14ac:dyDescent="0.25">
      <c r="A208" s="110">
        <v>42361</v>
      </c>
      <c r="B208" s="111">
        <f>5000+1166+737</f>
        <v>6903</v>
      </c>
      <c r="C208" s="109" t="s">
        <v>702</v>
      </c>
      <c r="E208" s="45"/>
      <c r="F208" s="27"/>
      <c r="G208" s="45"/>
      <c r="H208" s="45"/>
      <c r="I208" s="27"/>
    </row>
    <row r="209" spans="1:9" x14ac:dyDescent="0.25">
      <c r="A209" s="110">
        <v>42361</v>
      </c>
      <c r="B209" s="111">
        <v>2000</v>
      </c>
      <c r="C209" s="109" t="s">
        <v>703</v>
      </c>
      <c r="E209" s="45"/>
      <c r="F209" s="27"/>
      <c r="G209" s="45"/>
      <c r="H209" s="45"/>
      <c r="I209" s="27"/>
    </row>
    <row r="210" spans="1:9" ht="45" x14ac:dyDescent="0.25">
      <c r="A210" s="110">
        <v>42361</v>
      </c>
      <c r="B210" s="111">
        <v>3450</v>
      </c>
      <c r="C210" s="109" t="s">
        <v>704</v>
      </c>
      <c r="E210" s="45"/>
      <c r="F210" s="27"/>
      <c r="G210" s="45"/>
      <c r="H210" s="45"/>
      <c r="I210" s="27"/>
    </row>
    <row r="211" spans="1:9" x14ac:dyDescent="0.25">
      <c r="A211" s="26"/>
      <c r="B211" s="58"/>
      <c r="C211" s="28"/>
      <c r="E211" s="50"/>
      <c r="F211" s="27"/>
      <c r="G211" s="45"/>
      <c r="H211" s="45"/>
      <c r="I211" s="45"/>
    </row>
    <row r="212" spans="1:9" x14ac:dyDescent="0.25">
      <c r="A212" s="33" t="s">
        <v>16</v>
      </c>
      <c r="B212" s="38">
        <f>SUM(B208:B210)</f>
        <v>12353</v>
      </c>
      <c r="E212" s="45"/>
      <c r="F212" s="27"/>
      <c r="G212" s="45"/>
      <c r="H212" s="45"/>
      <c r="I212" s="45"/>
    </row>
    <row r="213" spans="1:9" x14ac:dyDescent="0.25">
      <c r="E213" s="50"/>
      <c r="F213" s="27"/>
      <c r="G213" s="45"/>
      <c r="H213" s="45"/>
      <c r="I213" s="45"/>
    </row>
    <row r="214" spans="1:9" x14ac:dyDescent="0.25">
      <c r="A214" s="16" t="s">
        <v>17</v>
      </c>
      <c r="B214" s="17">
        <v>38129.599999999999</v>
      </c>
      <c r="E214" s="45"/>
      <c r="F214" s="27"/>
      <c r="G214" s="45"/>
      <c r="H214" s="45"/>
      <c r="I214" s="45"/>
    </row>
    <row r="215" spans="1:9" x14ac:dyDescent="0.25">
      <c r="A215" s="16" t="s">
        <v>18</v>
      </c>
      <c r="B215" s="18">
        <f>B212</f>
        <v>12353</v>
      </c>
      <c r="E215" s="45"/>
      <c r="F215" s="45"/>
      <c r="G215" s="45"/>
      <c r="H215" s="45"/>
      <c r="I215" s="45"/>
    </row>
    <row r="216" spans="1:9" ht="15.75" thickBot="1" x14ac:dyDescent="0.3">
      <c r="A216" s="16" t="s">
        <v>19</v>
      </c>
      <c r="B216" s="19">
        <f>B214-B215</f>
        <v>25776.6</v>
      </c>
      <c r="C216" s="36"/>
    </row>
    <row r="217" spans="1:9" ht="15.75" thickTop="1" x14ac:dyDescent="0.25"/>
    <row r="218" spans="1:9" x14ac:dyDescent="0.25">
      <c r="A218" s="117" t="s">
        <v>705</v>
      </c>
      <c r="B218" s="117"/>
      <c r="C218" s="117"/>
      <c r="E218" s="45"/>
      <c r="F218" s="45"/>
      <c r="G218" s="45"/>
      <c r="H218" s="45"/>
      <c r="I218" s="45"/>
    </row>
    <row r="219" spans="1:9" x14ac:dyDescent="0.25">
      <c r="E219" s="45"/>
      <c r="F219" s="49"/>
      <c r="G219" s="45"/>
      <c r="H219" s="45"/>
      <c r="I219" s="49"/>
    </row>
    <row r="220" spans="1:9" ht="15.75" x14ac:dyDescent="0.25">
      <c r="A220" s="120" t="s">
        <v>321</v>
      </c>
      <c r="B220" s="120"/>
      <c r="C220" s="120"/>
      <c r="E220" s="50" t="s">
        <v>713</v>
      </c>
      <c r="F220" s="27"/>
      <c r="G220" s="45"/>
      <c r="H220" s="50"/>
      <c r="I220" s="27"/>
    </row>
    <row r="221" spans="1:9" x14ac:dyDescent="0.25">
      <c r="A221" s="10" t="s">
        <v>0</v>
      </c>
      <c r="B221" s="11" t="s">
        <v>1</v>
      </c>
      <c r="C221" s="10" t="s">
        <v>3</v>
      </c>
      <c r="E221" s="45"/>
      <c r="F221" s="27"/>
      <c r="G221" s="45"/>
      <c r="H221" s="45"/>
      <c r="I221" s="27"/>
    </row>
    <row r="222" spans="1:9" x14ac:dyDescent="0.25">
      <c r="A222" s="40"/>
      <c r="B222" s="41"/>
      <c r="C222" s="40"/>
      <c r="E222" s="50" t="s">
        <v>711</v>
      </c>
      <c r="F222" s="27">
        <v>20</v>
      </c>
      <c r="G222" s="45"/>
      <c r="H222" s="50"/>
      <c r="I222" s="27"/>
    </row>
    <row r="223" spans="1:9" ht="30" x14ac:dyDescent="0.25">
      <c r="A223" s="110">
        <v>42364</v>
      </c>
      <c r="B223" s="111">
        <v>903.5</v>
      </c>
      <c r="C223" s="109" t="s">
        <v>706</v>
      </c>
      <c r="E223" s="50" t="s">
        <v>712</v>
      </c>
      <c r="F223" s="8">
        <v>20</v>
      </c>
      <c r="G223" s="45"/>
      <c r="H223" s="45"/>
      <c r="I223" s="27"/>
    </row>
    <row r="224" spans="1:9" x14ac:dyDescent="0.25">
      <c r="A224" s="110">
        <v>42364</v>
      </c>
      <c r="B224" s="111">
        <v>139.15</v>
      </c>
      <c r="C224" s="109" t="s">
        <v>707</v>
      </c>
      <c r="E224" s="122" t="s">
        <v>13</v>
      </c>
      <c r="F224" s="27">
        <f>F222+F223</f>
        <v>40</v>
      </c>
      <c r="G224" s="45"/>
      <c r="H224" s="45"/>
      <c r="I224" s="27"/>
    </row>
    <row r="225" spans="1:9" x14ac:dyDescent="0.25">
      <c r="A225" s="110">
        <v>42364</v>
      </c>
      <c r="B225" s="111">
        <v>1003.85</v>
      </c>
      <c r="C225" s="109" t="s">
        <v>709</v>
      </c>
      <c r="E225" s="45"/>
      <c r="F225" s="27"/>
      <c r="G225" s="45"/>
      <c r="H225" s="45"/>
      <c r="I225" s="27"/>
    </row>
    <row r="226" spans="1:9" x14ac:dyDescent="0.25">
      <c r="A226" s="110">
        <v>42364</v>
      </c>
      <c r="B226" s="111">
        <v>40</v>
      </c>
      <c r="C226" s="109" t="s">
        <v>710</v>
      </c>
      <c r="E226" s="45"/>
      <c r="F226" s="27"/>
      <c r="G226" s="45"/>
      <c r="H226" s="45"/>
      <c r="I226" s="27"/>
    </row>
    <row r="227" spans="1:9" ht="30" x14ac:dyDescent="0.25">
      <c r="A227" s="110">
        <v>42364</v>
      </c>
      <c r="B227" s="111">
        <v>674</v>
      </c>
      <c r="C227" s="109" t="s">
        <v>708</v>
      </c>
      <c r="E227" s="45"/>
      <c r="F227" s="27"/>
      <c r="G227" s="45"/>
      <c r="H227" s="45"/>
      <c r="I227" s="27"/>
    </row>
    <row r="228" spans="1:9" x14ac:dyDescent="0.25">
      <c r="A228" s="26"/>
      <c r="B228" s="58"/>
      <c r="C228" s="28"/>
      <c r="E228" s="50"/>
      <c r="F228" s="27"/>
      <c r="G228" s="45"/>
      <c r="H228" s="45"/>
      <c r="I228" s="45"/>
    </row>
    <row r="229" spans="1:9" x14ac:dyDescent="0.25">
      <c r="A229" s="33" t="s">
        <v>16</v>
      </c>
      <c r="B229" s="38">
        <f>SUM(B223:B227)</f>
        <v>2760.5</v>
      </c>
      <c r="E229" s="45"/>
      <c r="F229" s="27"/>
      <c r="G229" s="45"/>
      <c r="H229" s="45"/>
      <c r="I229" s="45"/>
    </row>
    <row r="230" spans="1:9" x14ac:dyDescent="0.25">
      <c r="E230" s="50"/>
      <c r="F230" s="27"/>
      <c r="G230" s="45"/>
      <c r="H230" s="45"/>
      <c r="I230" s="45"/>
    </row>
    <row r="231" spans="1:9" x14ac:dyDescent="0.25">
      <c r="A231" s="16" t="s">
        <v>17</v>
      </c>
      <c r="B231" s="17">
        <v>25776.6</v>
      </c>
      <c r="E231" s="45"/>
      <c r="F231" s="27"/>
      <c r="G231" s="45"/>
      <c r="H231" s="45"/>
      <c r="I231" s="45"/>
    </row>
    <row r="232" spans="1:9" x14ac:dyDescent="0.25">
      <c r="A232" s="16" t="s">
        <v>18</v>
      </c>
      <c r="B232" s="18">
        <f>B229</f>
        <v>2760.5</v>
      </c>
      <c r="E232" s="45"/>
      <c r="F232" s="45"/>
      <c r="G232" s="45"/>
      <c r="H232" s="45"/>
      <c r="I232" s="45"/>
    </row>
    <row r="233" spans="1:9" ht="15.75" thickBot="1" x14ac:dyDescent="0.3">
      <c r="A233" s="16" t="s">
        <v>19</v>
      </c>
      <c r="B233" s="19">
        <f>B231-B232</f>
        <v>23016.1</v>
      </c>
      <c r="C233" s="36"/>
    </row>
    <row r="234" spans="1:9" ht="15.75" thickTop="1" x14ac:dyDescent="0.25"/>
    <row r="235" spans="1:9" x14ac:dyDescent="0.25">
      <c r="C235" s="36"/>
    </row>
  </sheetData>
  <mergeCells count="30">
    <mergeCell ref="A203:C203"/>
    <mergeCell ref="A205:C205"/>
    <mergeCell ref="A218:C218"/>
    <mergeCell ref="A220:C220"/>
    <mergeCell ref="A100:C100"/>
    <mergeCell ref="A102:C102"/>
    <mergeCell ref="A71:C71"/>
    <mergeCell ref="A73:C73"/>
    <mergeCell ref="A1:C1"/>
    <mergeCell ref="A3:C3"/>
    <mergeCell ref="A17:C17"/>
    <mergeCell ref="A19:C19"/>
    <mergeCell ref="A35:C35"/>
    <mergeCell ref="A52:C52"/>
    <mergeCell ref="A54:C54"/>
    <mergeCell ref="A37:C37"/>
    <mergeCell ref="A85:C85"/>
    <mergeCell ref="A87:C87"/>
    <mergeCell ref="A188:C188"/>
    <mergeCell ref="A190:C190"/>
    <mergeCell ref="A133:C133"/>
    <mergeCell ref="A114:C114"/>
    <mergeCell ref="A116:C116"/>
    <mergeCell ref="A174:C174"/>
    <mergeCell ref="A176:C176"/>
    <mergeCell ref="A160:C160"/>
    <mergeCell ref="A162:C162"/>
    <mergeCell ref="A135:C135"/>
    <mergeCell ref="A147:C147"/>
    <mergeCell ref="A149:C14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2015-12-26T15:59:33Z</dcterms:modified>
</cp:coreProperties>
</file>