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6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  <sheet name="DECEMBER" sheetId="7" r:id="rId7"/>
  </sheets>
  <calcPr calcId="144525"/>
</workbook>
</file>

<file path=xl/calcChain.xml><?xml version="1.0" encoding="utf-8"?>
<calcChain xmlns="http://schemas.openxmlformats.org/spreadsheetml/2006/main">
  <c r="B76" i="7" l="1"/>
  <c r="B79" i="7" s="1"/>
  <c r="B80" i="7" s="1"/>
  <c r="F59" i="7" l="1"/>
  <c r="B62" i="7"/>
  <c r="B65" i="7" s="1"/>
  <c r="B66" i="7" s="1"/>
  <c r="B45" i="7" l="1"/>
  <c r="B48" i="7" s="1"/>
  <c r="B49" i="7" s="1"/>
  <c r="F50" i="7"/>
  <c r="F32" i="7" l="1"/>
  <c r="B25" i="7"/>
  <c r="B28" i="7" s="1"/>
  <c r="B29" i="7" s="1"/>
  <c r="B9" i="7" l="1"/>
  <c r="B12" i="7" s="1"/>
  <c r="B13" i="7" s="1"/>
  <c r="B15" i="7" s="1"/>
  <c r="B491" i="6"/>
  <c r="B494" i="6" s="1"/>
  <c r="B495" i="6" s="1"/>
  <c r="B477" i="6" l="1"/>
  <c r="B480" i="6" s="1"/>
  <c r="B481" i="6" s="1"/>
  <c r="B461" i="6" l="1"/>
  <c r="B464" i="6" s="1"/>
  <c r="B465" i="6" s="1"/>
  <c r="B467" i="6" s="1"/>
  <c r="B449" i="6"/>
  <c r="B443" i="6"/>
  <c r="B415" i="6"/>
  <c r="B446" i="6"/>
  <c r="B447" i="6" s="1"/>
  <c r="B428" i="6"/>
  <c r="B431" i="6" s="1"/>
  <c r="B432" i="6" s="1"/>
  <c r="B418" i="6"/>
  <c r="B419" i="6" s="1"/>
  <c r="B401" i="6" l="1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 l="1"/>
</calcChain>
</file>

<file path=xl/sharedStrings.xml><?xml version="1.0" encoding="utf-8"?>
<sst xmlns="http://schemas.openxmlformats.org/spreadsheetml/2006/main" count="2375" uniqueCount="677">
  <si>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</si>
  <si>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</si>
  <si>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</si>
  <si>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</si>
  <si>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</si>
  <si>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</si>
  <si>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</si>
  <si>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</si>
  <si>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</si>
  <si>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</si>
  <si>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</si>
  <si>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</si>
  <si>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</si>
  <si>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</si>
  <si>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</si>
  <si>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</si>
  <si>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</si>
  <si>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</si>
  <si>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</si>
  <si>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</si>
  <si>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</si>
  <si>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</si>
  <si>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</si>
  <si>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</si>
  <si>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</si>
  <si>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</si>
  <si>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</si>
  <si>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</si>
  <si>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</si>
  <si>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</si>
  <si>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</si>
  <si>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</si>
  <si>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</si>
  <si>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</si>
  <si>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</si>
  <si>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</si>
  <si>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</si>
  <si>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</si>
  <si>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</si>
  <si>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</si>
  <si>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</si>
  <si>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</si>
  <si>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</si>
  <si>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</si>
  <si>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</si>
  <si>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</si>
  <si>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</si>
  <si>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</si>
  <si>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</si>
  <si>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</si>
  <si>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</si>
  <si>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</si>
  <si>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</si>
  <si>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</si>
  <si>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</si>
  <si>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</si>
  <si>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</si>
  <si>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</si>
  <si>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</si>
  <si>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</si>
  <si>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</si>
  <si>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</si>
  <si>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</si>
  <si>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</si>
  <si>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</si>
  <si>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</si>
  <si>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</si>
  <si>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</si>
  <si>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</si>
  <si>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</si>
  <si>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</si>
  <si>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</si>
  <si>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</si>
  <si>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</si>
  <si>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</si>
  <si>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</si>
  <si>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</si>
  <si>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</si>
  <si>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</si>
  <si>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</si>
  <si>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</si>
  <si>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</si>
  <si>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</si>
  <si>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</si>
  <si>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</si>
  <si>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</si>
  <si>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</si>
  <si>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</si>
  <si>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</si>
  <si>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</si>
  <si>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</si>
  <si>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</si>
  <si>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</si>
  <si>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</si>
  <si>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</si>
  <si>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</si>
  <si>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</si>
  <si>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</si>
  <si>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</si>
  <si>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</si>
  <si>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</si>
  <si>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</si>
  <si>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</si>
  <si>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</si>
  <si>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</si>
  <si>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</si>
  <si>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</si>
  <si>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</si>
  <si>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</si>
  <si>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</si>
  <si>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</si>
  <si>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</si>
  <si>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</si>
  <si>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</si>
  <si>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</si>
  <si>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</si>
  <si>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</si>
  <si>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</si>
  <si>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</si>
  <si>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</si>
  <si>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</si>
  <si>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</si>
  <si>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</si>
  <si>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</si>
  <si>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</si>
  <si>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</si>
  <si>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</si>
  <si>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</si>
  <si>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</si>
  <si>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</si>
  <si>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</si>
  <si>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</si>
  <si>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</si>
  <si>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</si>
  <si>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</si>
  <si>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</si>
  <si>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</si>
  <si>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</si>
  <si>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</si>
  <si>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</si>
  <si>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</si>
  <si>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</si>
  <si>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</si>
  <si>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</si>
  <si>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</si>
  <si>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</si>
  <si>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</si>
  <si>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</si>
  <si>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</si>
  <si>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</si>
  <si>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</si>
  <si>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</si>
  <si>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</si>
  <si>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</si>
  <si>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</si>
  <si>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</si>
  <si>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</si>
  <si>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</si>
  <si>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</si>
  <si>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</si>
  <si>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</si>
  <si>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</si>
  <si>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</si>
  <si>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</si>
  <si>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</si>
  <si>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</si>
  <si>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</si>
  <si>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</si>
  <si>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</si>
  <si>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</si>
  <si>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</si>
  <si>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</si>
  <si>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</si>
  <si>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</si>
  <si>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</si>
  <si>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</si>
  <si>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</si>
  <si>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</si>
  <si>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</si>
  <si>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</si>
  <si>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</si>
  <si>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</si>
  <si>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</si>
  <si>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</si>
  <si>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</si>
  <si>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</si>
  <si>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</si>
  <si>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</si>
  <si>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</si>
  <si>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</si>
  <si>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</si>
  <si>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</si>
  <si>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</si>
  <si>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</si>
  <si>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</si>
  <si>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</si>
  <si>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</si>
  <si>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</si>
  <si>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</si>
  <si>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</si>
  <si>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</si>
  <si>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</si>
  <si>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</si>
  <si>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</si>
  <si>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</si>
  <si>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</si>
  <si>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</si>
  <si>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</si>
  <si>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</si>
  <si>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</si>
  <si>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</si>
  <si>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</si>
  <si>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</si>
  <si>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</si>
  <si>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</si>
  <si>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</si>
  <si>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</si>
  <si>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</si>
  <si>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</si>
  <si>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</si>
  <si>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</si>
  <si>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</si>
  <si>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</si>
  <si>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</si>
  <si>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</si>
  <si>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</si>
  <si>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</si>
  <si>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</si>
  <si>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</si>
  <si>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</si>
  <si>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</si>
  <si>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</si>
  <si>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</si>
  <si>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</si>
  <si>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</si>
  <si>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</si>
  <si>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</si>
  <si>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</si>
  <si>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</si>
  <si>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</si>
  <si>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</si>
  <si>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</si>
  <si>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</si>
  <si>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</si>
  <si>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</si>
  <si>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</si>
  <si>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</si>
  <si>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</si>
  <si>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</si>
  <si>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</si>
  <si>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</si>
  <si>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</si>
  <si>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</si>
  <si>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</si>
  <si>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</si>
  <si>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</si>
  <si>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</si>
  <si>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</si>
  <si>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</si>
  <si>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</si>
  <si>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</si>
  <si>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</si>
  <si>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</si>
  <si>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</si>
  <si>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</si>
  <si>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</si>
  <si>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</si>
  <si>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</si>
  <si>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</si>
  <si>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</si>
  <si>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</si>
  <si>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</si>
  <si>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</si>
  <si>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</si>
  <si>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</si>
  <si>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</si>
  <si>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</si>
  <si>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</si>
  <si>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</si>
  <si>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</si>
  <si>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</si>
  <si>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</si>
  <si>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</si>
  <si>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</si>
  <si>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</si>
  <si>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</si>
  <si>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</si>
  <si>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</si>
  <si>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</si>
  <si>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</si>
  <si>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</si>
  <si>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</si>
  <si>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</si>
  <si>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</si>
  <si>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</si>
  <si>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</si>
  <si>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</si>
  <si>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</si>
  <si>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</si>
  <si>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</si>
  <si>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</si>
  <si>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</si>
  <si>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</si>
  <si>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</si>
  <si>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</si>
  <si>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</si>
  <si>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</si>
  <si>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</si>
  <si>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</si>
  <si>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</si>
  <si>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</si>
  <si>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</si>
  <si>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</si>
  <si>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</si>
  <si>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</si>
  <si>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</si>
  <si>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</si>
  <si>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</si>
  <si>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</si>
  <si>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</si>
  <si>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</si>
  <si>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</si>
  <si>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</si>
  <si>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</si>
  <si>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</si>
  <si>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</si>
  <si>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</si>
  <si>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</si>
  <si>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</si>
  <si>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</si>
  <si>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</si>
  <si>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</si>
  <si>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</si>
  <si>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</si>
  <si>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</si>
  <si>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</si>
  <si>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</si>
  <si>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</si>
  <si>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</si>
  <si>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</si>
  <si>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</si>
  <si>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</si>
  <si>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</si>
  <si>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</si>
  <si>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</si>
  <si>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</si>
  <si>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</si>
  <si>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</si>
  <si>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</si>
  <si>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</si>
  <si>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</si>
  <si>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</si>
  <si>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</si>
  <si>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</si>
  <si>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</si>
  <si>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</si>
  <si>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</si>
  <si>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</si>
  <si>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</si>
  <si>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</si>
  <si>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</si>
  <si>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</si>
  <si>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</si>
  <si>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</si>
  <si>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</si>
  <si>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</si>
  <si>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</si>
  <si>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</si>
  <si>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</si>
  <si>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</si>
  <si>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</si>
  <si>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</si>
  <si>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</si>
  <si>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</si>
  <si>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</si>
  <si>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</si>
  <si>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</si>
  <si>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</si>
  <si>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</si>
  <si>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</si>
  <si>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</si>
  <si>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</si>
  <si>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</si>
  <si>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</si>
  <si>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</si>
  <si>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</si>
  <si>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</si>
  <si>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</si>
  <si>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</si>
  <si>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</si>
  <si>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</si>
  <si>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</si>
  <si>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</si>
  <si>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</si>
  <si>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</si>
  <si>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</si>
  <si>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</si>
  <si>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</si>
  <si>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</si>
  <si>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</si>
  <si>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</si>
  <si>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</si>
  <si>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</si>
  <si>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</si>
  <si>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</si>
  <si>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</si>
  <si>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</si>
  <si>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</si>
  <si>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</si>
  <si>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</si>
  <si>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</si>
  <si>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</si>
  <si>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</si>
  <si>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</si>
  <si>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</si>
  <si>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</si>
  <si>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</si>
  <si>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</si>
  <si>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</si>
  <si>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</si>
  <si>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</si>
  <si>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</si>
  <si>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</si>
  <si>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</si>
  <si>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</si>
  <si>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</si>
  <si>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</si>
  <si>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</si>
  <si>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</si>
  <si>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</si>
  <si>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</si>
  <si>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</si>
  <si>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</si>
  <si>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</si>
  <si>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</si>
  <si>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</si>
  <si>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</si>
  <si>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</si>
  <si>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</si>
  <si>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</si>
  <si>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</si>
  <si>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</si>
  <si>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</si>
  <si>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</si>
  <si>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</si>
  <si>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</si>
  <si>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</si>
  <si>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</si>
  <si>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</si>
  <si>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</si>
  <si>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</si>
  <si>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</si>
  <si>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</si>
  <si>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</si>
  <si>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</si>
  <si>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</si>
  <si>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</si>
  <si>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</si>
  <si>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</si>
  <si>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</si>
  <si>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</si>
  <si>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</si>
  <si>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</si>
  <si>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</si>
  <si>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</si>
  <si>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</si>
  <si>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</si>
  <si>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</si>
  <si>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</si>
  <si>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</si>
  <si>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</si>
  <si>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</si>
  <si>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</si>
  <si>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</si>
  <si>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</si>
  <si>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</si>
  <si>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</si>
  <si>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</si>
  <si>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</si>
  <si>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</si>
  <si>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</si>
  <si>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</si>
  <si>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</si>
  <si>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</si>
  <si>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</si>
  <si>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</si>
  <si>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</si>
  <si>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</si>
  <si>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</si>
  <si>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</si>
  <si>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</si>
  <si>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</si>
  <si>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</si>
  <si>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</si>
  <si>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</si>
  <si>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</si>
  <si>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</si>
  <si>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</si>
  <si>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</si>
  <si>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</si>
  <si>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</si>
  <si>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</si>
  <si>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</si>
  <si>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</si>
  <si>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</si>
  <si>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</si>
  <si>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</si>
  <si>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</si>
  <si>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</si>
  <si>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</si>
  <si>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</si>
  <si>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</si>
  <si>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</si>
  <si>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</si>
  <si>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</si>
  <si>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</si>
  <si>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</si>
  <si>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</si>
  <si>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</si>
  <si>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</si>
  <si>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</si>
  <si>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</si>
  <si>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</si>
  <si>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</si>
  <si>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</si>
  <si>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</si>
  <si>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</si>
  <si>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</si>
  <si>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</si>
  <si>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</si>
  <si>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</si>
  <si>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</si>
  <si>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</si>
  <si>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</si>
  <si>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</si>
  <si>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</si>
  <si>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</si>
  <si>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</si>
  <si>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</si>
  <si>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</si>
  <si>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</si>
  <si>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</si>
  <si>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</si>
  <si>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</si>
  <si>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</si>
  <si>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</si>
  <si>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</si>
  <si>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</si>
  <si>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</si>
  <si>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</si>
  <si>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</si>
  <si>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</si>
  <si>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</si>
  <si>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</si>
  <si>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</si>
  <si>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</si>
  <si>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</si>
  <si>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</si>
  <si>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</si>
  <si>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</si>
  <si>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</si>
  <si>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</si>
  <si>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</si>
  <si>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</si>
  <si>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</si>
  <si>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</si>
  <si>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</si>
  <si>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</si>
  <si>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</si>
  <si>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</si>
  <si>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</si>
  <si>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</si>
  <si>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</si>
  <si>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</si>
  <si>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</si>
  <si>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</si>
  <si>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</si>
  <si>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</si>
  <si>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</si>
  <si>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</si>
  <si>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</si>
  <si>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</si>
  <si>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</si>
  <si>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</si>
  <si>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</si>
  <si>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</si>
  <si>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</si>
  <si>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</si>
  <si>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</si>
  <si>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</si>
  <si>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</si>
  <si>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</si>
  <si>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</si>
  <si>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</si>
  <si>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</si>
  <si>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</si>
  <si>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</si>
  <si>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</si>
  <si>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</si>
  <si>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</si>
  <si>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</si>
  <si>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</si>
  <si>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</si>
  <si>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</si>
  <si>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</si>
  <si>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</si>
  <si>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</si>
  <si>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</si>
  <si>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</si>
  <si>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</si>
  <si>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</si>
  <si>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</si>
  <si>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</si>
  <si>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</si>
  <si>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</si>
  <si>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</si>
  <si>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</si>
  <si>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</si>
  <si>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</si>
  <si>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</si>
  <si>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</si>
  <si>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</si>
  <si>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</si>
  <si>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</si>
  <si>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</si>
  <si>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</si>
  <si>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</si>
  <si>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</si>
  <si>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</si>
  <si>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</si>
  <si>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</si>
  <si>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</si>
  <si>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</si>
  <si>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</si>
  <si>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</si>
  <si>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</si>
  <si>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</si>
  <si>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</si>
  <si>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</si>
  <si>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</si>
  <si>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</si>
  <si>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</si>
  <si>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</si>
  <si>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</si>
  <si>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</si>
  <si>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</si>
  <si>
    <t>LAUNDRY FOR 30 PCS BED SHEET</t>
  </si>
  <si>
    <t>ON HAND - 8,143.47 (ALLOWANCE)</t>
  </si>
  <si>
    <t>LAUNDRY 35 PCS BEDSHEETS, 25 PCS TOP SHEETS, 15 PCS BATH ROBE AND 10 PCS BATH TOWEL</t>
  </si>
  <si>
    <t>LAUNDRY 20 PCS TOP SHEET, 20 PCS BED SHEET, 10 PCS BATH ROBE AND 30 PCS PILLOW CASE</t>
  </si>
  <si>
    <t>LAUNDRY 20 PCS BATH TOWEL, 20 PCS TOP SHEET, 15 PCS BATH ROBE</t>
  </si>
  <si>
    <t>2 PCS CHAIR FOR RECEPTION AREA</t>
  </si>
  <si>
    <t>JOY (TEA CUPS)</t>
  </si>
  <si>
    <t>LAUNDRY 16 PCS BED SHEET, 28 PCS PILLOW CASE, 52 PCS TOP SHEET, 25 PCS BATH ROBE, 25 PCS TOWEL</t>
  </si>
  <si>
    <t>ON HAND - 4,213.47 (ALLOWANCE)</t>
  </si>
  <si>
    <t>ON HAND - 2,963.47 (ALLOWANCE)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</si>
  <si>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</si>
  <si>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</si>
  <si>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</si>
  <si>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</si>
  <si>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</si>
  <si>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</si>
  <si>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</si>
  <si>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</si>
  <si>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</si>
  <si>
    <t>ON HAND - 10,410.55 (ALLOWANCE)</t>
  </si>
  <si>
    <t>2 TISSUE, DOMEX, AXION FOR PLATE, TRASH BAG, BROWN PAPER FOR EMERALD SOAP, DETERGENT, 1 MINI BULB</t>
  </si>
  <si>
    <t>GOOD FOR TWO PERSON (BIG BOX)</t>
  </si>
  <si>
    <t>4 PCS - BANNER</t>
  </si>
  <si>
    <t>LAUNDRY 25 PCS TOP SHEET, 20 PCS BED SHEET, 20 PCS BATH ROBE</t>
  </si>
  <si>
    <t>ON HAND - 9,516.20 (ALLOWANCE)</t>
  </si>
  <si>
    <t>ON HAND - 5,573.20 (ALLOWANCE)</t>
  </si>
  <si>
    <t>S&amp;R MEMBERSHIP</t>
  </si>
  <si>
    <t>PLDT - FOR THE MONTH OF NOVEMBER</t>
  </si>
  <si>
    <t>24 PCS OF JOY LEMON, 20 ROLLS OF TISSUE</t>
  </si>
  <si>
    <t>ON HAND - 2,943.30 (ALLOWANCE)</t>
  </si>
  <si>
    <t>LAUNDRY 15 PCS BATH TOWEL, 25 PCS BED SHEET, 10 PCS PILLOW CASE, 8 PCS 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</si>
</sst>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0" fillId="0" borderId="2" xfId="0" applyFont="1" applyFill="1" applyBorder="1" applyAlignment="1">
      <alignment horizontal="center" vertical="center" wrapText="1"/>
    </xf>
    <xf numFmtId="15" fontId="0" fillId="0" borderId="2" xfId="0" applyNumberForma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0" fillId="0" borderId="0" xfId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0" xfId="0" applyNumberFormat="1" applyFont="1" applyBorder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17" t="s">
        <v>2</v>
      </c>
      <c r="B1" s="117"/>
      <c r="C1" s="117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17" t="s">
        <v>20</v>
      </c>
      <c r="B20" s="117"/>
      <c r="C20" s="117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17" t="s">
        <v>27</v>
      </c>
      <c r="B1" s="117"/>
      <c r="C1" s="117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17" t="s">
        <v>30</v>
      </c>
      <c r="B19" s="117"/>
      <c r="C19" s="117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18" t="s">
        <v>29</v>
      </c>
      <c r="B21" s="118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17" t="s">
        <v>32</v>
      </c>
      <c r="B1" s="117"/>
      <c r="C1" s="117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17" t="s">
        <v>47</v>
      </c>
      <c r="B22" s="117"/>
      <c r="C22" s="117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17" t="s">
        <v>78</v>
      </c>
      <c r="B96" s="117"/>
      <c r="C96" s="117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17" t="s">
        <v>79</v>
      </c>
      <c r="B143" s="117"/>
      <c r="C143" s="117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17" t="s">
        <v>80</v>
      </c>
      <c r="B5" s="117"/>
      <c r="C5" s="117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17" t="s">
        <v>122</v>
      </c>
      <c r="B55" s="117"/>
      <c r="C55" s="117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17" t="s">
        <v>123</v>
      </c>
      <c r="B69" s="117"/>
      <c r="C69" s="117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17" t="s">
        <v>124</v>
      </c>
      <c r="B93" s="117"/>
      <c r="C93" s="117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20"/>
      <c r="B121" s="120"/>
      <c r="C121" s="120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17" t="s">
        <v>125</v>
      </c>
      <c r="B129" s="117"/>
      <c r="C129" s="117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17" t="s">
        <v>129</v>
      </c>
      <c r="B176" s="117"/>
      <c r="C176" s="117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17" t="s">
        <v>130</v>
      </c>
      <c r="B197" s="117"/>
      <c r="C197" s="117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17" t="s">
        <v>132</v>
      </c>
      <c r="B215" s="117"/>
      <c r="C215" s="117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17" t="s">
        <v>147</v>
      </c>
      <c r="B248" s="117"/>
      <c r="C248" s="117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17" t="s">
        <v>159</v>
      </c>
      <c r="B271" s="117"/>
      <c r="C271" s="117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20"/>
      <c r="B299" s="120"/>
      <c r="C299" s="120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20"/>
      <c r="B305" s="120"/>
      <c r="C305" s="120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17" t="s">
        <v>185</v>
      </c>
      <c r="B312" s="117"/>
      <c r="C312" s="117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17" t="s">
        <v>190</v>
      </c>
      <c r="B337" s="117"/>
      <c r="C337" s="117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17" t="s">
        <v>193</v>
      </c>
      <c r="B351" s="117"/>
      <c r="C351" s="117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17" t="s">
        <v>200</v>
      </c>
      <c r="B372" s="117"/>
      <c r="C372" s="117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17" t="s">
        <v>216</v>
      </c>
      <c r="B394" s="117"/>
      <c r="C394" s="117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17" t="s">
        <v>233</v>
      </c>
      <c r="B420" s="117"/>
      <c r="C420" s="117"/>
    </row>
    <row r="422" spans="1:6" ht="15.75" x14ac:dyDescent="0.25">
      <c r="A422" s="121" t="s">
        <v>230</v>
      </c>
      <c r="B422" s="121"/>
      <c r="C422" s="121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17" t="s">
        <v>237</v>
      </c>
      <c r="B443" s="117"/>
      <c r="C443" s="117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17" t="s">
        <v>260</v>
      </c>
      <c r="B488" s="117"/>
      <c r="C488" s="117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17" t="s">
        <v>261</v>
      </c>
      <c r="B504" s="117"/>
      <c r="C504" s="117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17" t="s">
        <v>274</v>
      </c>
      <c r="B533" s="117"/>
      <c r="C533" s="117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19" t="s">
        <v>281</v>
      </c>
      <c r="B554" s="119"/>
      <c r="C554" s="119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17" t="s">
        <v>282</v>
      </c>
      <c r="B556" s="117"/>
      <c r="C556" s="117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17"/>
      <c r="B569" s="117"/>
      <c r="C569" s="117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532" workbookViewId="0">
      <selection activeCell="C444" sqref="C444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17" t="s">
        <v>284</v>
      </c>
      <c r="B1" s="117"/>
      <c r="C1" s="117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17" t="s">
        <v>312</v>
      </c>
      <c r="B20" s="117"/>
      <c r="C20" s="117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17" t="s">
        <v>411</v>
      </c>
      <c r="B39" s="117"/>
      <c r="C39" s="117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17" t="s">
        <v>317</v>
      </c>
      <c r="B75" s="117"/>
      <c r="C75" s="117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17" t="s">
        <v>320</v>
      </c>
      <c r="B89" s="117"/>
      <c r="C89" s="117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17" t="s">
        <v>336</v>
      </c>
      <c r="B105" s="117"/>
      <c r="C105" s="117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17" t="s">
        <v>339</v>
      </c>
      <c r="B133" s="117"/>
      <c r="C133" s="117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17" t="s">
        <v>392</v>
      </c>
      <c r="B156" s="117"/>
      <c r="C156" s="117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17" t="s">
        <v>393</v>
      </c>
      <c r="B213" s="117"/>
      <c r="C213" s="117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17" t="s">
        <v>394</v>
      </c>
      <c r="B229" s="117"/>
      <c r="C229" s="117"/>
      <c r="H229" s="50"/>
      <c r="I229" s="27"/>
    </row>
    <row r="230" spans="1:9" x14ac:dyDescent="0.25">
      <c r="I230" s="1"/>
    </row>
    <row r="231" spans="1:9" ht="15.75" x14ac:dyDescent="0.25">
      <c r="A231" s="118" t="s">
        <v>395</v>
      </c>
      <c r="B231" s="118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17" t="s">
        <v>398</v>
      </c>
      <c r="B246" s="117"/>
      <c r="C246" s="117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17" t="s">
        <v>404</v>
      </c>
      <c r="B265" s="117"/>
      <c r="C265" s="117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21" t="s">
        <v>405</v>
      </c>
      <c r="B267" s="121"/>
      <c r="C267" s="121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17" t="s">
        <v>412</v>
      </c>
      <c r="B287" s="117"/>
      <c r="C287" s="117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17" t="s">
        <v>415</v>
      </c>
      <c r="B309" s="117"/>
      <c r="C309" s="117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03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03" t="s">
        <v>432</v>
      </c>
    </row>
    <row r="329" spans="1:3" x14ac:dyDescent="0.25">
      <c r="A329" s="14">
        <v>42297</v>
      </c>
      <c r="B329" s="37">
        <v>387.5</v>
      </c>
      <c r="C329" s="103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17" t="s">
        <v>438</v>
      </c>
      <c r="B338" s="117"/>
      <c r="C338" s="117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17" t="s">
        <v>448</v>
      </c>
      <c r="B362" s="117"/>
      <c r="C362" s="117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17" t="s">
        <v>472</v>
      </c>
      <c r="B395" s="117"/>
      <c r="C395" s="117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17" t="s">
        <v>474</v>
      </c>
      <c r="B414" s="117"/>
      <c r="C414" s="117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17" t="s">
        <v>475</v>
      </c>
      <c r="B431" s="117"/>
      <c r="C431" s="117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104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17" t="s">
        <v>482</v>
      </c>
      <c r="B453" s="117"/>
      <c r="C453" s="117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17" t="s">
        <v>490</v>
      </c>
      <c r="B475" s="117"/>
      <c r="C475" s="117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17" t="s">
        <v>501</v>
      </c>
      <c r="B500" s="117"/>
      <c r="C500" s="117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"/>
  <sheetViews>
    <sheetView topLeftCell="A478" workbookViewId="0">
      <selection activeCell="C497" sqref="C497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17" t="s">
        <v>505</v>
      </c>
      <c r="B1" s="117"/>
      <c r="C1" s="117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17" t="s">
        <v>508</v>
      </c>
      <c r="B16" s="117"/>
      <c r="C16" s="117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105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17" t="s">
        <v>527</v>
      </c>
      <c r="B39" s="117"/>
      <c r="C39" s="117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17" t="s">
        <v>529</v>
      </c>
      <c r="B66" s="117"/>
      <c r="C66" s="117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17" t="s">
        <v>531</v>
      </c>
      <c r="B80" s="117"/>
      <c r="C80" s="117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17" t="s">
        <v>535</v>
      </c>
      <c r="B98" s="117"/>
      <c r="C98" s="117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17" t="s">
        <v>537</v>
      </c>
      <c r="B113" s="117"/>
      <c r="C113" s="117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21" t="s">
        <v>539</v>
      </c>
      <c r="B115" s="121"/>
      <c r="C115" s="121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17" t="s">
        <v>556</v>
      </c>
      <c r="B146" s="117"/>
      <c r="C146" s="117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21" t="s">
        <v>557</v>
      </c>
      <c r="B148" s="121"/>
      <c r="C148" s="121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03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17" t="s">
        <v>564</v>
      </c>
      <c r="B179" s="117"/>
      <c r="C179" s="117"/>
      <c r="E179" t="s">
        <v>162</v>
      </c>
    </row>
    <row r="180" spans="1:7" x14ac:dyDescent="0.25">
      <c r="F180" s="5" t="s">
        <v>1</v>
      </c>
    </row>
    <row r="181" spans="1:7" ht="15.75" x14ac:dyDescent="0.25">
      <c r="A181" s="121" t="s">
        <v>565</v>
      </c>
      <c r="B181" s="121"/>
      <c r="C181" s="121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17" t="s">
        <v>581</v>
      </c>
      <c r="B199" s="117"/>
      <c r="C199" s="117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21" t="s">
        <v>582</v>
      </c>
      <c r="B201" s="121"/>
      <c r="C201" s="121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03" t="s">
        <v>646</v>
      </c>
    </row>
    <row r="216" spans="1:9" x14ac:dyDescent="0.25">
      <c r="A216" s="14">
        <v>42320</v>
      </c>
      <c r="B216" s="37">
        <v>1500</v>
      </c>
      <c r="C216" s="12" t="s">
        <v>596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17" t="s">
        <v>597</v>
      </c>
      <c r="B224" s="117"/>
      <c r="C224" s="117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21" t="s">
        <v>582</v>
      </c>
      <c r="B226" s="121"/>
      <c r="C226" s="121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598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599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600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03" t="s">
        <v>601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602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17" t="s">
        <v>607</v>
      </c>
      <c r="B244" s="117"/>
      <c r="C244" s="117"/>
    </row>
    <row r="245" spans="1:10" x14ac:dyDescent="0.25">
      <c r="F245" s="5"/>
      <c r="I245" s="5"/>
    </row>
    <row r="246" spans="1:10" ht="15.75" x14ac:dyDescent="0.25">
      <c r="A246" s="121" t="s">
        <v>321</v>
      </c>
      <c r="B246" s="121"/>
      <c r="C246" s="121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603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604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03" t="s">
        <v>605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606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17" t="s">
        <v>608</v>
      </c>
      <c r="B261" s="117"/>
      <c r="C261" s="117"/>
    </row>
    <row r="262" spans="1:10" x14ac:dyDescent="0.25">
      <c r="F262" s="5"/>
      <c r="I262" s="5"/>
    </row>
    <row r="263" spans="1:10" ht="15.75" x14ac:dyDescent="0.25">
      <c r="A263" s="121" t="s">
        <v>321</v>
      </c>
      <c r="B263" s="121"/>
      <c r="C263" s="121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104" t="s">
        <v>609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610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611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17" t="s">
        <v>612</v>
      </c>
      <c r="B279" s="117"/>
      <c r="C279" s="117"/>
    </row>
    <row r="280" spans="1:10" x14ac:dyDescent="0.25">
      <c r="F280" s="5"/>
      <c r="I280" s="5"/>
    </row>
    <row r="281" spans="1:10" ht="15.75" x14ac:dyDescent="0.25">
      <c r="A281" s="121" t="s">
        <v>321</v>
      </c>
      <c r="B281" s="121"/>
      <c r="C281" s="121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104" t="s">
        <v>613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614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17" t="s">
        <v>615</v>
      </c>
      <c r="B294" s="117"/>
      <c r="C294" s="117"/>
    </row>
    <row r="295" spans="1:10" x14ac:dyDescent="0.25">
      <c r="F295" s="5"/>
      <c r="I295" s="5"/>
    </row>
    <row r="296" spans="1:10" ht="15.75" x14ac:dyDescent="0.25">
      <c r="A296" s="121" t="s">
        <v>321</v>
      </c>
      <c r="B296" s="121"/>
      <c r="C296" s="121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104" t="s">
        <v>643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616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17" t="s">
        <v>617</v>
      </c>
      <c r="B310" s="117"/>
      <c r="C310" s="117"/>
    </row>
    <row r="311" spans="1:10" x14ac:dyDescent="0.25">
      <c r="F311" s="5"/>
      <c r="I311" s="5"/>
    </row>
    <row r="312" spans="1:10" ht="15.75" x14ac:dyDescent="0.25">
      <c r="A312" s="121" t="s">
        <v>321</v>
      </c>
      <c r="B312" s="121"/>
      <c r="C312" s="121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618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104" t="s">
        <v>642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104" t="s">
        <v>620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619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17" t="s">
        <v>621</v>
      </c>
      <c r="B327" s="117"/>
      <c r="C327" s="117"/>
    </row>
    <row r="328" spans="1:10" x14ac:dyDescent="0.25">
      <c r="F328" s="5"/>
      <c r="I328" s="5"/>
    </row>
    <row r="329" spans="1:10" ht="15.75" x14ac:dyDescent="0.25">
      <c r="A329" s="121" t="s">
        <v>321</v>
      </c>
      <c r="B329" s="121"/>
      <c r="C329" s="121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104" t="s">
        <v>641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104" t="s">
        <v>622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623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17" t="s">
        <v>624</v>
      </c>
      <c r="B342" s="117"/>
      <c r="C342" s="117"/>
    </row>
    <row r="343" spans="1:10" x14ac:dyDescent="0.25">
      <c r="F343" s="5"/>
      <c r="I343" s="5"/>
    </row>
    <row r="344" spans="1:10" ht="15.75" x14ac:dyDescent="0.25">
      <c r="A344" s="121" t="s">
        <v>321</v>
      </c>
      <c r="B344" s="121"/>
      <c r="C344" s="121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104" t="s">
        <v>640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17" t="s">
        <v>625</v>
      </c>
      <c r="B356" s="117"/>
      <c r="C356" s="117"/>
    </row>
    <row r="357" spans="1:10" x14ac:dyDescent="0.25">
      <c r="E357" t="s">
        <v>162</v>
      </c>
      <c r="H357" t="s">
        <v>629</v>
      </c>
    </row>
    <row r="358" spans="1:10" ht="15.75" x14ac:dyDescent="0.25">
      <c r="A358" s="121" t="s">
        <v>321</v>
      </c>
      <c r="B358" s="121"/>
      <c r="C358" s="121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104" t="s">
        <v>626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104" t="s">
        <v>639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628</v>
      </c>
      <c r="E363" s="6" t="s">
        <v>632</v>
      </c>
      <c r="F363" s="1"/>
      <c r="H363" s="6" t="s">
        <v>632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627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630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631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635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17"/>
      <c r="B377" s="117"/>
      <c r="C377" s="117"/>
      <c r="E377" s="50"/>
      <c r="F377" s="52"/>
      <c r="G377" s="45"/>
      <c r="H377" s="45"/>
      <c r="I377" s="45"/>
    </row>
    <row r="378" spans="1:10" x14ac:dyDescent="0.25">
      <c r="A378" s="117" t="s">
        <v>636</v>
      </c>
      <c r="B378" s="117"/>
      <c r="C378" s="117"/>
    </row>
    <row r="379" spans="1:10" x14ac:dyDescent="0.25">
      <c r="F379" s="5"/>
      <c r="I379" s="5"/>
    </row>
    <row r="380" spans="1:10" ht="15.75" x14ac:dyDescent="0.25">
      <c r="A380" s="121" t="s">
        <v>321</v>
      </c>
      <c r="B380" s="121"/>
      <c r="C380" s="121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104" t="s">
        <v>638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633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634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17" t="s">
        <v>637</v>
      </c>
      <c r="B393" s="117"/>
      <c r="C393" s="117"/>
    </row>
    <row r="394" spans="1:10" x14ac:dyDescent="0.25">
      <c r="F394" s="5"/>
      <c r="I394" s="5"/>
    </row>
    <row r="395" spans="1:10" ht="15.75" x14ac:dyDescent="0.25">
      <c r="A395" s="121" t="s">
        <v>321</v>
      </c>
      <c r="B395" s="121"/>
      <c r="C395" s="121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104" t="s">
        <v>644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645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10" x14ac:dyDescent="0.25">
      <c r="A401" s="33" t="s">
        <v>16</v>
      </c>
      <c r="B401" s="38">
        <f>SUM(B398:B399)</f>
        <v>1570</v>
      </c>
    </row>
    <row r="403" spans="1:10" x14ac:dyDescent="0.25">
      <c r="A403" s="16" t="s">
        <v>17</v>
      </c>
      <c r="B403" s="17">
        <v>9713.4699999999993</v>
      </c>
    </row>
    <row r="404" spans="1:10" x14ac:dyDescent="0.25">
      <c r="A404" s="16" t="s">
        <v>18</v>
      </c>
      <c r="B404" s="18">
        <f>B401</f>
        <v>1570</v>
      </c>
    </row>
    <row r="405" spans="1:10" x14ac:dyDescent="0.25">
      <c r="A405" s="16" t="s">
        <v>19</v>
      </c>
      <c r="B405" s="30">
        <f>B403-B404</f>
        <v>8143.4699999999993</v>
      </c>
      <c r="C405" s="36"/>
    </row>
    <row r="407" spans="1:10" x14ac:dyDescent="0.25">
      <c r="A407" s="117" t="s">
        <v>647</v>
      </c>
      <c r="B407" s="117"/>
      <c r="C407" s="117"/>
    </row>
    <row r="408" spans="1:10" x14ac:dyDescent="0.25">
      <c r="F408" s="5"/>
      <c r="I408" s="5"/>
    </row>
    <row r="409" spans="1:10" ht="15.75" x14ac:dyDescent="0.25">
      <c r="A409" s="121" t="s">
        <v>321</v>
      </c>
      <c r="B409" s="121"/>
      <c r="C409" s="121"/>
      <c r="E409" s="50"/>
      <c r="F409" s="27"/>
      <c r="G409" s="45"/>
      <c r="H409" s="50"/>
      <c r="I409" s="27"/>
      <c r="J409" s="45"/>
    </row>
    <row r="410" spans="1:10" x14ac:dyDescent="0.25">
      <c r="A410" s="10" t="s">
        <v>0</v>
      </c>
      <c r="B410" s="11" t="s">
        <v>1</v>
      </c>
      <c r="C410" s="10" t="s">
        <v>3</v>
      </c>
      <c r="E410" s="45"/>
      <c r="F410" s="27"/>
      <c r="G410" s="45"/>
      <c r="H410" s="45"/>
      <c r="I410" s="27"/>
      <c r="J410" s="45"/>
    </row>
    <row r="411" spans="1:10" x14ac:dyDescent="0.25">
      <c r="A411" s="40"/>
      <c r="B411" s="41"/>
      <c r="C411" s="40"/>
      <c r="E411" s="45"/>
      <c r="F411" s="27"/>
      <c r="G411" s="45"/>
      <c r="H411" s="50"/>
      <c r="I411" s="27"/>
      <c r="J411" s="45"/>
    </row>
    <row r="412" spans="1:10" x14ac:dyDescent="0.25">
      <c r="A412" s="14">
        <v>42334</v>
      </c>
      <c r="B412" s="42">
        <v>1500</v>
      </c>
      <c r="C412" s="104" t="s">
        <v>648</v>
      </c>
      <c r="D412" s="34"/>
      <c r="E412" s="50"/>
      <c r="F412" s="27"/>
      <c r="G412" s="45"/>
      <c r="H412" s="45"/>
      <c r="I412" s="27"/>
      <c r="J412" s="45"/>
    </row>
    <row r="413" spans="1:10" x14ac:dyDescent="0.25">
      <c r="A413" s="14">
        <v>2430</v>
      </c>
      <c r="B413" s="42">
        <v>2430</v>
      </c>
      <c r="C413" s="104" t="s">
        <v>653</v>
      </c>
      <c r="D413" s="34"/>
      <c r="E413" s="50"/>
      <c r="F413" s="27"/>
      <c r="G413" s="45"/>
      <c r="H413" s="45"/>
      <c r="I413" s="27"/>
      <c r="J413" s="45"/>
    </row>
    <row r="414" spans="1:10" x14ac:dyDescent="0.25">
      <c r="A414" s="26"/>
      <c r="B414" s="58"/>
      <c r="C414" s="28"/>
    </row>
    <row r="415" spans="1:10" x14ac:dyDescent="0.25">
      <c r="A415" s="33" t="s">
        <v>16</v>
      </c>
      <c r="B415" s="38">
        <f>SUM(B412:B413)</f>
        <v>3930</v>
      </c>
    </row>
    <row r="417" spans="1:10" x14ac:dyDescent="0.25">
      <c r="A417" s="16" t="s">
        <v>17</v>
      </c>
      <c r="B417" s="17">
        <v>8143.47</v>
      </c>
    </row>
    <row r="418" spans="1:10" x14ac:dyDescent="0.25">
      <c r="A418" s="16" t="s">
        <v>18</v>
      </c>
      <c r="B418" s="18">
        <f>B415</f>
        <v>3930</v>
      </c>
    </row>
    <row r="419" spans="1:10" x14ac:dyDescent="0.25">
      <c r="A419" s="16" t="s">
        <v>19</v>
      </c>
      <c r="B419" s="30">
        <f>B417-B418</f>
        <v>4213.47</v>
      </c>
      <c r="C419" s="36"/>
    </row>
    <row r="421" spans="1:10" x14ac:dyDescent="0.25">
      <c r="A421" s="117" t="s">
        <v>654</v>
      </c>
      <c r="B421" s="117"/>
      <c r="C421" s="117"/>
    </row>
    <row r="422" spans="1:10" x14ac:dyDescent="0.25">
      <c r="F422" s="5"/>
      <c r="I422" s="5"/>
    </row>
    <row r="423" spans="1:10" ht="15.75" x14ac:dyDescent="0.25">
      <c r="A423" s="121" t="s">
        <v>321</v>
      </c>
      <c r="B423" s="121"/>
      <c r="C423" s="121"/>
      <c r="E423" s="50"/>
      <c r="F423" s="27"/>
      <c r="G423" s="45"/>
      <c r="H423" s="50"/>
      <c r="I423" s="27"/>
      <c r="J423" s="45"/>
    </row>
    <row r="424" spans="1:10" x14ac:dyDescent="0.25">
      <c r="A424" s="10" t="s">
        <v>0</v>
      </c>
      <c r="B424" s="11" t="s">
        <v>1</v>
      </c>
      <c r="C424" s="10" t="s">
        <v>3</v>
      </c>
      <c r="E424" s="45"/>
      <c r="F424" s="27"/>
      <c r="G424" s="45"/>
      <c r="H424" s="45"/>
      <c r="I424" s="27"/>
      <c r="J424" s="45"/>
    </row>
    <row r="425" spans="1:10" x14ac:dyDescent="0.25">
      <c r="A425" s="40"/>
      <c r="B425" s="41"/>
      <c r="C425" s="40"/>
      <c r="E425" s="45"/>
      <c r="F425" s="27"/>
      <c r="G425" s="45"/>
      <c r="H425" s="50"/>
      <c r="I425" s="27"/>
      <c r="J425" s="45"/>
    </row>
    <row r="426" spans="1:10" x14ac:dyDescent="0.25">
      <c r="A426" s="14">
        <v>42335</v>
      </c>
      <c r="B426" s="42">
        <v>1250</v>
      </c>
      <c r="C426" s="104" t="s">
        <v>649</v>
      </c>
      <c r="D426" s="34"/>
      <c r="E426" s="50"/>
      <c r="F426" s="27"/>
      <c r="G426" s="45"/>
      <c r="H426" s="45"/>
      <c r="I426" s="27"/>
      <c r="J426" s="45"/>
    </row>
    <row r="427" spans="1:10" x14ac:dyDescent="0.25">
      <c r="A427" s="26"/>
      <c r="B427" s="58"/>
      <c r="C427" s="28"/>
    </row>
    <row r="428" spans="1:10" x14ac:dyDescent="0.25">
      <c r="A428" s="33" t="s">
        <v>16</v>
      </c>
      <c r="B428" s="38">
        <f>SUM(B426:B426)</f>
        <v>1250</v>
      </c>
    </row>
    <row r="430" spans="1:10" x14ac:dyDescent="0.25">
      <c r="A430" s="16" t="s">
        <v>17</v>
      </c>
      <c r="B430" s="17">
        <v>4213.47</v>
      </c>
    </row>
    <row r="431" spans="1:10" x14ac:dyDescent="0.25">
      <c r="A431" s="16" t="s">
        <v>18</v>
      </c>
      <c r="B431" s="18">
        <f>B428</f>
        <v>1250</v>
      </c>
    </row>
    <row r="432" spans="1:10" x14ac:dyDescent="0.25">
      <c r="A432" s="16" t="s">
        <v>19</v>
      </c>
      <c r="B432" s="30">
        <f>B430-B431</f>
        <v>2963.4700000000003</v>
      </c>
      <c r="C432" s="36"/>
    </row>
    <row r="434" spans="1:10" x14ac:dyDescent="0.25">
      <c r="A434" s="117" t="s">
        <v>655</v>
      </c>
      <c r="B434" s="117"/>
      <c r="C434" s="117"/>
    </row>
    <row r="435" spans="1:10" x14ac:dyDescent="0.25">
      <c r="F435" s="5"/>
      <c r="I435" s="5"/>
    </row>
    <row r="436" spans="1:10" ht="15.75" x14ac:dyDescent="0.25">
      <c r="A436" s="121" t="s">
        <v>321</v>
      </c>
      <c r="B436" s="121"/>
      <c r="C436" s="121"/>
      <c r="E436" s="50"/>
      <c r="F436" s="27"/>
      <c r="G436" s="45"/>
      <c r="H436" s="50"/>
      <c r="I436" s="27"/>
      <c r="J436" s="45"/>
    </row>
    <row r="437" spans="1:10" x14ac:dyDescent="0.25">
      <c r="A437" s="10" t="s">
        <v>0</v>
      </c>
      <c r="B437" s="11" t="s">
        <v>1</v>
      </c>
      <c r="C437" s="10" t="s">
        <v>3</v>
      </c>
      <c r="E437" s="45"/>
      <c r="F437" s="27"/>
      <c r="G437" s="45"/>
      <c r="H437" s="45"/>
      <c r="I437" s="27"/>
      <c r="J437" s="45"/>
    </row>
    <row r="438" spans="1:10" x14ac:dyDescent="0.25">
      <c r="A438" s="40"/>
      <c r="B438" s="41"/>
      <c r="C438" s="40"/>
      <c r="E438" s="45"/>
      <c r="F438" s="27"/>
      <c r="G438" s="45"/>
      <c r="H438" s="50"/>
      <c r="I438" s="27"/>
      <c r="J438" s="45"/>
    </row>
    <row r="439" spans="1:10" x14ac:dyDescent="0.25">
      <c r="A439" s="14">
        <v>42336</v>
      </c>
      <c r="B439" s="42">
        <v>950</v>
      </c>
      <c r="C439" s="104" t="s">
        <v>650</v>
      </c>
      <c r="D439" s="34"/>
      <c r="E439" s="50"/>
      <c r="F439" s="27"/>
      <c r="G439" s="45"/>
      <c r="H439" s="45"/>
      <c r="I439" s="27"/>
      <c r="J439" s="45"/>
    </row>
    <row r="440" spans="1:10" x14ac:dyDescent="0.25">
      <c r="A440" s="14">
        <v>42336</v>
      </c>
      <c r="B440" s="42">
        <v>309.5</v>
      </c>
      <c r="C440" s="106" t="s">
        <v>651</v>
      </c>
      <c r="D440" s="34"/>
      <c r="E440" s="50"/>
      <c r="F440" s="27"/>
      <c r="G440" s="45"/>
      <c r="H440" s="45"/>
      <c r="I440" s="27"/>
      <c r="J440" s="45"/>
    </row>
    <row r="441" spans="1:10" x14ac:dyDescent="0.25">
      <c r="A441" s="14">
        <v>42336</v>
      </c>
      <c r="B441" s="42">
        <v>120.5</v>
      </c>
      <c r="C441" s="106" t="s">
        <v>652</v>
      </c>
      <c r="D441" s="34"/>
      <c r="E441" s="50"/>
      <c r="F441" s="27"/>
      <c r="G441" s="45"/>
      <c r="H441" s="45"/>
      <c r="I441" s="27"/>
      <c r="J441" s="45"/>
    </row>
    <row r="442" spans="1:10" x14ac:dyDescent="0.25">
      <c r="A442" s="26"/>
      <c r="B442" s="58"/>
      <c r="C442" s="28"/>
    </row>
    <row r="443" spans="1:10" x14ac:dyDescent="0.25">
      <c r="A443" s="33" t="s">
        <v>16</v>
      </c>
      <c r="B443" s="38">
        <f>SUM(B439:B441)</f>
        <v>1380</v>
      </c>
    </row>
    <row r="445" spans="1:10" x14ac:dyDescent="0.25">
      <c r="A445" s="16" t="s">
        <v>17</v>
      </c>
      <c r="B445" s="17">
        <v>2963.47</v>
      </c>
    </row>
    <row r="446" spans="1:10" x14ac:dyDescent="0.25">
      <c r="A446" s="16" t="s">
        <v>18</v>
      </c>
      <c r="B446" s="18">
        <f>B443</f>
        <v>1380</v>
      </c>
    </row>
    <row r="447" spans="1:10" x14ac:dyDescent="0.25">
      <c r="A447" s="16" t="s">
        <v>19</v>
      </c>
      <c r="B447" s="30">
        <f>B445-B446</f>
        <v>1583.4699999999998</v>
      </c>
      <c r="C447" s="36"/>
    </row>
    <row r="448" spans="1:10" x14ac:dyDescent="0.25">
      <c r="A448" s="16" t="s">
        <v>611</v>
      </c>
      <c r="B448" s="107">
        <v>49717.95</v>
      </c>
      <c r="C448" t="s">
        <v>50</v>
      </c>
    </row>
    <row r="449" spans="1:10" x14ac:dyDescent="0.25">
      <c r="B449" s="108">
        <f>B447+B448</f>
        <v>51301.42</v>
      </c>
    </row>
    <row r="452" spans="1:10" x14ac:dyDescent="0.25">
      <c r="A452" s="117" t="s">
        <v>655</v>
      </c>
      <c r="B452" s="117"/>
      <c r="C452" s="117"/>
    </row>
    <row r="453" spans="1:10" x14ac:dyDescent="0.25">
      <c r="F453" s="5"/>
      <c r="I453" s="5"/>
    </row>
    <row r="454" spans="1:10" ht="15.75" x14ac:dyDescent="0.25">
      <c r="A454" s="121" t="s">
        <v>321</v>
      </c>
      <c r="B454" s="121"/>
      <c r="C454" s="121"/>
      <c r="E454" s="50"/>
      <c r="F454" s="27"/>
      <c r="G454" s="45"/>
      <c r="H454" s="50"/>
      <c r="I454" s="27"/>
      <c r="J454" s="45"/>
    </row>
    <row r="455" spans="1:10" x14ac:dyDescent="0.25">
      <c r="A455" s="10" t="s">
        <v>0</v>
      </c>
      <c r="B455" s="11" t="s">
        <v>1</v>
      </c>
      <c r="C455" s="10" t="s">
        <v>3</v>
      </c>
      <c r="E455" s="45"/>
      <c r="F455" s="27"/>
      <c r="G455" s="45"/>
      <c r="H455" s="45"/>
      <c r="I455" s="27"/>
      <c r="J455" s="45"/>
    </row>
    <row r="456" spans="1:10" x14ac:dyDescent="0.25">
      <c r="A456" s="40"/>
      <c r="B456" s="41"/>
      <c r="C456" s="40"/>
      <c r="E456" s="45"/>
      <c r="F456" s="27"/>
      <c r="G456" s="45"/>
      <c r="H456" s="50"/>
      <c r="I456" s="27"/>
      <c r="J456" s="45"/>
    </row>
    <row r="457" spans="1:10" x14ac:dyDescent="0.25">
      <c r="A457" s="14">
        <v>42336</v>
      </c>
      <c r="B457" s="42">
        <v>950</v>
      </c>
      <c r="C457" s="104" t="s">
        <v>650</v>
      </c>
      <c r="D457" s="34"/>
      <c r="E457" s="50"/>
      <c r="F457" s="27"/>
      <c r="G457" s="45"/>
      <c r="H457" s="45"/>
      <c r="I457" s="27"/>
      <c r="J457" s="45"/>
    </row>
    <row r="458" spans="1:10" x14ac:dyDescent="0.25">
      <c r="A458" s="14">
        <v>42336</v>
      </c>
      <c r="B458" s="42">
        <v>309.5</v>
      </c>
      <c r="C458" s="106" t="s">
        <v>651</v>
      </c>
      <c r="D458" s="34"/>
      <c r="E458" s="50"/>
      <c r="F458" s="27"/>
      <c r="G458" s="45"/>
      <c r="H458" s="45"/>
      <c r="I458" s="27"/>
      <c r="J458" s="45"/>
    </row>
    <row r="459" spans="1:10" x14ac:dyDescent="0.25">
      <c r="A459" s="14">
        <v>42336</v>
      </c>
      <c r="B459" s="42">
        <v>120.5</v>
      </c>
      <c r="C459" s="106" t="s">
        <v>652</v>
      </c>
      <c r="D459" s="34"/>
      <c r="E459" s="50"/>
      <c r="F459" s="27"/>
      <c r="G459" s="45"/>
      <c r="H459" s="45"/>
      <c r="I459" s="27"/>
      <c r="J459" s="45"/>
    </row>
    <row r="460" spans="1:10" x14ac:dyDescent="0.25">
      <c r="A460" s="26"/>
      <c r="B460" s="58"/>
      <c r="C460" s="28"/>
    </row>
    <row r="461" spans="1:10" x14ac:dyDescent="0.25">
      <c r="A461" s="33" t="s">
        <v>16</v>
      </c>
      <c r="B461" s="38">
        <f>SUM(B457:B459)</f>
        <v>1380</v>
      </c>
    </row>
    <row r="463" spans="1:10" x14ac:dyDescent="0.25">
      <c r="A463" s="16" t="s">
        <v>17</v>
      </c>
      <c r="B463" s="17">
        <v>2963.47</v>
      </c>
    </row>
    <row r="464" spans="1:10" x14ac:dyDescent="0.25">
      <c r="A464" s="16" t="s">
        <v>18</v>
      </c>
      <c r="B464" s="18">
        <f>B461</f>
        <v>1380</v>
      </c>
    </row>
    <row r="465" spans="1:10" x14ac:dyDescent="0.25">
      <c r="A465" s="16" t="s">
        <v>19</v>
      </c>
      <c r="B465" s="30">
        <f>B463-B464</f>
        <v>1583.4699999999998</v>
      </c>
      <c r="C465" s="36"/>
    </row>
    <row r="466" spans="1:10" x14ac:dyDescent="0.25">
      <c r="A466" s="16" t="s">
        <v>611</v>
      </c>
      <c r="B466" s="107">
        <v>49717.95</v>
      </c>
      <c r="C466" t="s">
        <v>50</v>
      </c>
    </row>
    <row r="467" spans="1:10" x14ac:dyDescent="0.25">
      <c r="B467" s="108">
        <f>B465+B466</f>
        <v>51301.42</v>
      </c>
    </row>
    <row r="469" spans="1:10" x14ac:dyDescent="0.25">
      <c r="A469" s="117" t="s">
        <v>656</v>
      </c>
      <c r="B469" s="117"/>
      <c r="C469" s="117"/>
    </row>
    <row r="470" spans="1:10" x14ac:dyDescent="0.25">
      <c r="F470" s="5"/>
      <c r="I470" s="5"/>
    </row>
    <row r="471" spans="1:10" ht="15.75" x14ac:dyDescent="0.25">
      <c r="A471" s="121" t="s">
        <v>321</v>
      </c>
      <c r="B471" s="121"/>
      <c r="C471" s="121"/>
      <c r="E471" s="50"/>
      <c r="F471" s="27"/>
      <c r="G471" s="45"/>
      <c r="H471" s="50"/>
      <c r="I471" s="27"/>
      <c r="J471" s="45"/>
    </row>
    <row r="472" spans="1:10" x14ac:dyDescent="0.25">
      <c r="A472" s="10" t="s">
        <v>0</v>
      </c>
      <c r="B472" s="11" t="s">
        <v>1</v>
      </c>
      <c r="C472" s="10" t="s">
        <v>3</v>
      </c>
      <c r="E472" s="45"/>
      <c r="F472" s="27"/>
      <c r="G472" s="45"/>
      <c r="H472" s="45"/>
      <c r="I472" s="27"/>
      <c r="J472" s="45"/>
    </row>
    <row r="473" spans="1:10" x14ac:dyDescent="0.25">
      <c r="A473" s="40"/>
      <c r="B473" s="41"/>
      <c r="C473" s="40"/>
      <c r="E473" s="45"/>
      <c r="F473" s="27"/>
      <c r="G473" s="45"/>
      <c r="H473" s="50"/>
      <c r="I473" s="27"/>
      <c r="J473" s="45"/>
    </row>
    <row r="474" spans="1:10" x14ac:dyDescent="0.25">
      <c r="A474" s="14">
        <v>42337</v>
      </c>
      <c r="B474" s="42">
        <v>47715.87</v>
      </c>
      <c r="C474" s="106" t="s">
        <v>657</v>
      </c>
      <c r="D474" s="34"/>
      <c r="E474" s="50"/>
      <c r="F474" s="27"/>
      <c r="G474" s="45"/>
      <c r="H474" s="45"/>
      <c r="I474" s="27"/>
      <c r="J474" s="45"/>
    </row>
    <row r="475" spans="1:10" x14ac:dyDescent="0.25">
      <c r="A475" s="14">
        <v>42337</v>
      </c>
      <c r="B475" s="42">
        <v>81</v>
      </c>
      <c r="C475" s="106" t="s">
        <v>658</v>
      </c>
      <c r="D475" s="34"/>
      <c r="E475" s="50"/>
      <c r="F475" s="27"/>
      <c r="G475" s="45"/>
      <c r="H475" s="45"/>
      <c r="I475" s="27"/>
      <c r="J475" s="45"/>
    </row>
    <row r="476" spans="1:10" x14ac:dyDescent="0.25">
      <c r="A476" s="26"/>
      <c r="B476" s="58"/>
      <c r="C476" s="28"/>
    </row>
    <row r="477" spans="1:10" x14ac:dyDescent="0.25">
      <c r="A477" s="33" t="s">
        <v>16</v>
      </c>
      <c r="B477" s="38">
        <f>SUM(B474:B475)</f>
        <v>47796.87</v>
      </c>
    </row>
    <row r="479" spans="1:10" x14ac:dyDescent="0.25">
      <c r="A479" s="16" t="s">
        <v>17</v>
      </c>
      <c r="B479" s="17">
        <v>51301.42</v>
      </c>
    </row>
    <row r="480" spans="1:10" x14ac:dyDescent="0.25">
      <c r="A480" s="16" t="s">
        <v>18</v>
      </c>
      <c r="B480" s="18">
        <f>B477</f>
        <v>47796.87</v>
      </c>
    </row>
    <row r="481" spans="1:10" x14ac:dyDescent="0.25">
      <c r="A481" s="16" t="s">
        <v>19</v>
      </c>
      <c r="B481" s="30">
        <f>B479-B480</f>
        <v>3504.5499999999956</v>
      </c>
      <c r="C481" s="36"/>
    </row>
    <row r="483" spans="1:10" x14ac:dyDescent="0.25">
      <c r="A483" s="117" t="s">
        <v>659</v>
      </c>
      <c r="B483" s="117"/>
      <c r="C483" s="117"/>
    </row>
    <row r="484" spans="1:10" x14ac:dyDescent="0.25">
      <c r="F484" s="5"/>
      <c r="I484" s="5"/>
    </row>
    <row r="485" spans="1:10" ht="15.75" x14ac:dyDescent="0.25">
      <c r="A485" s="121" t="s">
        <v>321</v>
      </c>
      <c r="B485" s="121"/>
      <c r="C485" s="121"/>
      <c r="E485" s="50"/>
      <c r="F485" s="27"/>
      <c r="G485" s="45"/>
      <c r="H485" s="50"/>
      <c r="I485" s="27"/>
      <c r="J485" s="45"/>
    </row>
    <row r="486" spans="1:10" x14ac:dyDescent="0.25">
      <c r="A486" s="10" t="s">
        <v>0</v>
      </c>
      <c r="B486" s="11" t="s">
        <v>1</v>
      </c>
      <c r="C486" s="10" t="s">
        <v>3</v>
      </c>
      <c r="E486" s="45"/>
      <c r="F486" s="27"/>
      <c r="G486" s="45"/>
      <c r="H486" s="45"/>
      <c r="I486" s="27"/>
      <c r="J486" s="45"/>
    </row>
    <row r="487" spans="1:10" x14ac:dyDescent="0.25">
      <c r="A487" s="40"/>
      <c r="B487" s="41"/>
      <c r="C487" s="40"/>
      <c r="E487" s="45"/>
      <c r="F487" s="27"/>
      <c r="G487" s="45"/>
      <c r="H487" s="50"/>
      <c r="I487" s="27"/>
      <c r="J487" s="45"/>
    </row>
    <row r="488" spans="1:10" x14ac:dyDescent="0.25">
      <c r="A488" s="14">
        <v>42338</v>
      </c>
      <c r="B488" s="42">
        <v>1850</v>
      </c>
      <c r="C488" s="106" t="s">
        <v>660</v>
      </c>
      <c r="D488" s="34"/>
      <c r="E488" s="50"/>
      <c r="F488" s="27"/>
      <c r="G488" s="45"/>
      <c r="H488" s="45"/>
      <c r="I488" s="27"/>
      <c r="J488" s="45"/>
    </row>
    <row r="489" spans="1:10" x14ac:dyDescent="0.25">
      <c r="A489" s="14">
        <v>42338</v>
      </c>
      <c r="B489" s="42">
        <v>156.25</v>
      </c>
      <c r="C489" s="106" t="s">
        <v>661</v>
      </c>
      <c r="D489" s="34"/>
      <c r="E489" s="50"/>
      <c r="F489" s="27"/>
      <c r="G489" s="45"/>
      <c r="H489" s="45"/>
      <c r="I489" s="27"/>
      <c r="J489" s="45"/>
    </row>
    <row r="490" spans="1:10" x14ac:dyDescent="0.25">
      <c r="A490" s="26"/>
      <c r="B490" s="58"/>
      <c r="C490" s="28"/>
    </row>
    <row r="491" spans="1:10" x14ac:dyDescent="0.25">
      <c r="A491" s="33" t="s">
        <v>16</v>
      </c>
      <c r="B491" s="38">
        <f>SUM(B488:B489)</f>
        <v>2006.25</v>
      </c>
    </row>
    <row r="493" spans="1:10" x14ac:dyDescent="0.25">
      <c r="A493" s="16" t="s">
        <v>17</v>
      </c>
      <c r="B493" s="17">
        <v>3504.55</v>
      </c>
    </row>
    <row r="494" spans="1:10" x14ac:dyDescent="0.25">
      <c r="A494" s="16" t="s">
        <v>18</v>
      </c>
      <c r="B494" s="18">
        <f>B491</f>
        <v>2006.25</v>
      </c>
    </row>
    <row r="495" spans="1:10" x14ac:dyDescent="0.25">
      <c r="A495" s="16" t="s">
        <v>19</v>
      </c>
      <c r="B495" s="30">
        <f>B493-B494</f>
        <v>1498.3000000000002</v>
      </c>
      <c r="C495" s="36"/>
    </row>
  </sheetData>
  <mergeCells count="49">
    <mergeCell ref="A483:C483"/>
    <mergeCell ref="A485:C485"/>
    <mergeCell ref="A393:C393"/>
    <mergeCell ref="A395:C395"/>
    <mergeCell ref="A310:C310"/>
    <mergeCell ref="A312:C312"/>
    <mergeCell ref="A380:C380"/>
    <mergeCell ref="A407:C407"/>
    <mergeCell ref="A409:C409"/>
    <mergeCell ref="A421:C421"/>
    <mergeCell ref="A423:C423"/>
    <mergeCell ref="A471:C471"/>
    <mergeCell ref="A434:C434"/>
    <mergeCell ref="A436:C436"/>
    <mergeCell ref="A452:C452"/>
    <mergeCell ref="A454:C454"/>
    <mergeCell ref="A1:C1"/>
    <mergeCell ref="A16:C16"/>
    <mergeCell ref="A98:C98"/>
    <mergeCell ref="A66:C66"/>
    <mergeCell ref="A80:C80"/>
    <mergeCell ref="A39:C39"/>
    <mergeCell ref="A113:C113"/>
    <mergeCell ref="A115:C115"/>
    <mergeCell ref="A146:C146"/>
    <mergeCell ref="A148:C148"/>
    <mergeCell ref="A179:C179"/>
    <mergeCell ref="A181:C181"/>
    <mergeCell ref="A261:C261"/>
    <mergeCell ref="A263:C263"/>
    <mergeCell ref="A224:C224"/>
    <mergeCell ref="A226:C226"/>
    <mergeCell ref="A246:C246"/>
    <mergeCell ref="A244:C244"/>
    <mergeCell ref="A469:C469"/>
    <mergeCell ref="A279:C279"/>
    <mergeCell ref="A281:C281"/>
    <mergeCell ref="A199:C199"/>
    <mergeCell ref="A201:C201"/>
    <mergeCell ref="A294:C294"/>
    <mergeCell ref="A296:C296"/>
    <mergeCell ref="A327:C327"/>
    <mergeCell ref="A329:C329"/>
    <mergeCell ref="A378:C378"/>
    <mergeCell ref="A342:C342"/>
    <mergeCell ref="A344:C344"/>
    <mergeCell ref="A356:C356"/>
    <mergeCell ref="A358:C358"/>
    <mergeCell ref="A377:C37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workbookViewId="0">
      <selection activeCell="C80" sqref="C80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62.28515625" bestFit="1" customWidth="1"/>
    <col min="5" max="5" width="37" customWidth="1"/>
    <col min="6" max="6" width="34.42578125" customWidth="1"/>
  </cols>
  <sheetData>
    <row r="1" spans="1:10" x14ac:dyDescent="0.25">
      <c r="A1" s="117" t="s">
        <v>662</v>
      </c>
      <c r="B1" s="117"/>
      <c r="C1" s="117"/>
    </row>
    <row r="2" spans="1:10" x14ac:dyDescent="0.25">
      <c r="F2" s="5"/>
      <c r="I2" s="5"/>
    </row>
    <row r="3" spans="1:10" ht="15.75" x14ac:dyDescent="0.25">
      <c r="A3" s="121" t="s">
        <v>321</v>
      </c>
      <c r="B3" s="121"/>
      <c r="C3" s="121"/>
      <c r="E3" s="50"/>
      <c r="F3" s="27"/>
      <c r="G3" s="45"/>
      <c r="H3" s="50"/>
      <c r="I3" s="27"/>
      <c r="J3" s="45"/>
    </row>
    <row r="4" spans="1:10" x14ac:dyDescent="0.25">
      <c r="A4" s="10" t="s">
        <v>0</v>
      </c>
      <c r="B4" s="11" t="s">
        <v>1</v>
      </c>
      <c r="C4" s="10" t="s">
        <v>3</v>
      </c>
      <c r="E4" s="45"/>
      <c r="F4" s="27"/>
      <c r="G4" s="45"/>
      <c r="H4" s="45"/>
      <c r="I4" s="27"/>
      <c r="J4" s="45"/>
    </row>
    <row r="5" spans="1:10" x14ac:dyDescent="0.25">
      <c r="A5" s="40"/>
      <c r="B5" s="41"/>
      <c r="C5" s="40"/>
      <c r="E5" s="45"/>
      <c r="F5" s="27"/>
      <c r="G5" s="45"/>
      <c r="H5" s="50"/>
      <c r="I5" s="27"/>
      <c r="J5" s="45"/>
    </row>
    <row r="6" spans="1:10" x14ac:dyDescent="0.25">
      <c r="A6" s="14">
        <v>42339</v>
      </c>
      <c r="B6" s="42">
        <v>727.75</v>
      </c>
      <c r="C6" s="106" t="s">
        <v>663</v>
      </c>
      <c r="D6" s="34"/>
      <c r="E6" s="50"/>
      <c r="F6" s="27"/>
      <c r="G6" s="45"/>
      <c r="H6" s="45"/>
      <c r="I6" s="27"/>
      <c r="J6" s="45"/>
    </row>
    <row r="7" spans="1:10" x14ac:dyDescent="0.25">
      <c r="A7" s="14">
        <v>42339</v>
      </c>
      <c r="B7" s="42">
        <v>360</v>
      </c>
      <c r="C7" s="106" t="s">
        <v>664</v>
      </c>
      <c r="D7" s="34"/>
      <c r="E7" s="50"/>
      <c r="F7" s="27"/>
      <c r="G7" s="45"/>
      <c r="H7" s="45"/>
      <c r="I7" s="27"/>
      <c r="J7" s="45"/>
    </row>
    <row r="8" spans="1:10" x14ac:dyDescent="0.25">
      <c r="A8" s="26"/>
      <c r="B8" s="58"/>
      <c r="C8" s="28"/>
    </row>
    <row r="9" spans="1:10" x14ac:dyDescent="0.25">
      <c r="A9" s="33" t="s">
        <v>16</v>
      </c>
      <c r="B9" s="38">
        <f>SUM(B6:B7)</f>
        <v>1087.75</v>
      </c>
    </row>
    <row r="11" spans="1:10" x14ac:dyDescent="0.25">
      <c r="A11" s="16" t="s">
        <v>17</v>
      </c>
      <c r="B11" s="17">
        <v>1498.3</v>
      </c>
    </row>
    <row r="12" spans="1:10" x14ac:dyDescent="0.25">
      <c r="A12" s="16" t="s">
        <v>18</v>
      </c>
      <c r="B12" s="18">
        <f>B9</f>
        <v>1087.75</v>
      </c>
    </row>
    <row r="13" spans="1:10" x14ac:dyDescent="0.25">
      <c r="A13" s="16" t="s">
        <v>19</v>
      </c>
      <c r="B13" s="30">
        <f>B11-B12</f>
        <v>410.54999999999995</v>
      </c>
      <c r="C13" s="36"/>
    </row>
    <row r="14" spans="1:10" x14ac:dyDescent="0.25">
      <c r="A14" s="16" t="s">
        <v>611</v>
      </c>
      <c r="B14" s="107">
        <v>10000</v>
      </c>
      <c r="C14" t="s">
        <v>50</v>
      </c>
    </row>
    <row r="15" spans="1:10" x14ac:dyDescent="0.25">
      <c r="B15" s="108">
        <f>B13+B14</f>
        <v>10410.549999999999</v>
      </c>
    </row>
    <row r="17" spans="1:10" x14ac:dyDescent="0.25">
      <c r="A17" s="117" t="s">
        <v>665</v>
      </c>
      <c r="B17" s="117"/>
      <c r="C17" s="117"/>
    </row>
    <row r="18" spans="1:10" x14ac:dyDescent="0.25">
      <c r="E18" t="s">
        <v>306</v>
      </c>
      <c r="I18" s="5"/>
    </row>
    <row r="19" spans="1:10" ht="15.75" x14ac:dyDescent="0.25">
      <c r="A19" s="121" t="s">
        <v>321</v>
      </c>
      <c r="B19" s="121"/>
      <c r="C19" s="121"/>
      <c r="F19" s="5" t="s">
        <v>1</v>
      </c>
      <c r="G19" s="45"/>
      <c r="H19" s="50"/>
      <c r="I19" s="27"/>
      <c r="J19" s="45"/>
    </row>
    <row r="20" spans="1:10" x14ac:dyDescent="0.25">
      <c r="A20" s="10" t="s">
        <v>0</v>
      </c>
      <c r="B20" s="11" t="s">
        <v>1</v>
      </c>
      <c r="C20" s="10" t="s">
        <v>3</v>
      </c>
      <c r="E20" s="6" t="s">
        <v>235</v>
      </c>
      <c r="F20" s="1"/>
      <c r="G20" s="45"/>
      <c r="H20" s="45"/>
      <c r="I20" s="27"/>
      <c r="J20" s="45"/>
    </row>
    <row r="21" spans="1:10" x14ac:dyDescent="0.25">
      <c r="A21" s="40"/>
      <c r="B21" s="41"/>
      <c r="C21" s="40"/>
      <c r="E21" t="s">
        <v>12</v>
      </c>
      <c r="F21" s="1">
        <v>8</v>
      </c>
      <c r="G21" s="45"/>
      <c r="H21" s="50"/>
      <c r="I21" s="27"/>
      <c r="J21" s="45"/>
    </row>
    <row r="22" spans="1:10" s="115" customFormat="1" ht="30" x14ac:dyDescent="0.25">
      <c r="A22" s="110">
        <v>42340</v>
      </c>
      <c r="B22" s="111">
        <v>731.35</v>
      </c>
      <c r="C22" s="109" t="s">
        <v>666</v>
      </c>
      <c r="D22" s="112"/>
      <c r="E22" s="6" t="s">
        <v>406</v>
      </c>
      <c r="F22" s="1"/>
      <c r="G22" s="114"/>
      <c r="H22" s="114"/>
      <c r="I22" s="113"/>
      <c r="J22" s="114"/>
    </row>
    <row r="23" spans="1:10" x14ac:dyDescent="0.25">
      <c r="A23" s="14">
        <v>42340</v>
      </c>
      <c r="B23" s="42">
        <v>163</v>
      </c>
      <c r="C23" s="106" t="s">
        <v>306</v>
      </c>
      <c r="D23" s="34"/>
      <c r="E23" t="s">
        <v>99</v>
      </c>
      <c r="F23" s="1">
        <v>46</v>
      </c>
      <c r="G23" s="45"/>
      <c r="H23" s="45"/>
      <c r="I23" s="27"/>
      <c r="J23" s="45"/>
    </row>
    <row r="24" spans="1:10" x14ac:dyDescent="0.25">
      <c r="A24" s="26"/>
      <c r="B24" s="58"/>
      <c r="C24" s="28"/>
      <c r="E24" s="6" t="s">
        <v>407</v>
      </c>
      <c r="F24" s="1"/>
    </row>
    <row r="25" spans="1:10" x14ac:dyDescent="0.25">
      <c r="A25" s="33" t="s">
        <v>16</v>
      </c>
      <c r="B25" s="38">
        <f>SUM(B22:B23)</f>
        <v>894.35</v>
      </c>
      <c r="E25" t="s">
        <v>12</v>
      </c>
      <c r="F25" s="1">
        <v>8</v>
      </c>
    </row>
    <row r="26" spans="1:10" x14ac:dyDescent="0.25">
      <c r="E26" s="6" t="s">
        <v>408</v>
      </c>
      <c r="F26" s="1"/>
    </row>
    <row r="27" spans="1:10" x14ac:dyDescent="0.25">
      <c r="A27" s="16" t="s">
        <v>17</v>
      </c>
      <c r="B27" s="17">
        <v>10410.549999999999</v>
      </c>
      <c r="E27" t="s">
        <v>12</v>
      </c>
      <c r="F27" s="1">
        <v>8</v>
      </c>
    </row>
    <row r="28" spans="1:10" x14ac:dyDescent="0.25">
      <c r="A28" s="16" t="s">
        <v>18</v>
      </c>
      <c r="B28" s="18">
        <f>B25</f>
        <v>894.35</v>
      </c>
      <c r="E28" s="6" t="s">
        <v>409</v>
      </c>
      <c r="F28" s="1"/>
    </row>
    <row r="29" spans="1:10" ht="15.75" thickBot="1" x14ac:dyDescent="0.3">
      <c r="A29" s="16" t="s">
        <v>19</v>
      </c>
      <c r="B29" s="19">
        <f>B27-B28</f>
        <v>9516.1999999999989</v>
      </c>
      <c r="C29" s="36"/>
      <c r="E29" t="s">
        <v>99</v>
      </c>
      <c r="F29" s="1">
        <v>61</v>
      </c>
    </row>
    <row r="30" spans="1:10" ht="15.75" thickTop="1" x14ac:dyDescent="0.25">
      <c r="A30" s="16"/>
      <c r="B30" s="116"/>
      <c r="E30" s="6" t="s">
        <v>242</v>
      </c>
      <c r="F30" s="1"/>
    </row>
    <row r="31" spans="1:10" x14ac:dyDescent="0.25">
      <c r="B31" s="108"/>
      <c r="E31" t="s">
        <v>7</v>
      </c>
      <c r="F31" s="1">
        <v>32</v>
      </c>
      <c r="G31" t="s">
        <v>667</v>
      </c>
    </row>
    <row r="32" spans="1:10" ht="15.75" thickBot="1" x14ac:dyDescent="0.3">
      <c r="E32" s="6" t="s">
        <v>13</v>
      </c>
      <c r="F32" s="96">
        <f>SUM(F20:F31)</f>
        <v>163</v>
      </c>
    </row>
    <row r="33" spans="1:10" ht="15.75" thickTop="1" x14ac:dyDescent="0.25"/>
    <row r="35" spans="1:10" x14ac:dyDescent="0.25">
      <c r="A35" s="117" t="s">
        <v>670</v>
      </c>
      <c r="B35" s="117"/>
      <c r="C35" s="117"/>
    </row>
    <row r="36" spans="1:10" x14ac:dyDescent="0.25">
      <c r="E36" t="s">
        <v>306</v>
      </c>
      <c r="I36" s="5"/>
    </row>
    <row r="37" spans="1:10" ht="15.75" x14ac:dyDescent="0.25">
      <c r="A37" s="121" t="s">
        <v>321</v>
      </c>
      <c r="B37" s="121"/>
      <c r="C37" s="121"/>
      <c r="F37" s="5" t="s">
        <v>1</v>
      </c>
      <c r="G37" s="45"/>
      <c r="H37" s="50"/>
      <c r="I37" s="27"/>
      <c r="J37" s="45"/>
    </row>
    <row r="38" spans="1:10" x14ac:dyDescent="0.25">
      <c r="A38" s="10" t="s">
        <v>0</v>
      </c>
      <c r="B38" s="11" t="s">
        <v>1</v>
      </c>
      <c r="C38" s="10" t="s">
        <v>3</v>
      </c>
      <c r="E38" s="6" t="s">
        <v>235</v>
      </c>
      <c r="F38" s="1"/>
      <c r="G38" s="45"/>
      <c r="H38" s="45"/>
      <c r="I38" s="27"/>
      <c r="J38" s="45"/>
    </row>
    <row r="39" spans="1:10" x14ac:dyDescent="0.25">
      <c r="A39" s="40"/>
      <c r="B39" s="41"/>
      <c r="C39" s="40"/>
      <c r="E39" t="s">
        <v>12</v>
      </c>
      <c r="F39" s="1">
        <v>8</v>
      </c>
      <c r="G39" s="45"/>
      <c r="H39" s="50"/>
      <c r="I39" s="27"/>
      <c r="J39" s="45"/>
    </row>
    <row r="40" spans="1:10" s="115" customFormat="1" x14ac:dyDescent="0.25">
      <c r="A40" s="110">
        <v>42341</v>
      </c>
      <c r="B40" s="111">
        <v>1000</v>
      </c>
      <c r="C40" s="109" t="s">
        <v>578</v>
      </c>
      <c r="D40" s="112"/>
      <c r="E40" s="6" t="s">
        <v>406</v>
      </c>
      <c r="F40" s="1"/>
      <c r="G40" s="114"/>
      <c r="H40" s="114"/>
      <c r="I40" s="113"/>
      <c r="J40" s="114"/>
    </row>
    <row r="41" spans="1:10" x14ac:dyDescent="0.25">
      <c r="A41" s="110">
        <v>42341</v>
      </c>
      <c r="B41" s="42">
        <v>1440</v>
      </c>
      <c r="C41" s="106" t="s">
        <v>668</v>
      </c>
      <c r="D41" s="34"/>
      <c r="E41" t="s">
        <v>99</v>
      </c>
      <c r="F41" s="1">
        <v>46</v>
      </c>
      <c r="G41" s="45"/>
      <c r="H41" s="45"/>
      <c r="I41" s="27"/>
      <c r="J41" s="45"/>
    </row>
    <row r="42" spans="1:10" x14ac:dyDescent="0.25">
      <c r="A42" s="110">
        <v>42341</v>
      </c>
      <c r="B42" s="111">
        <v>1340</v>
      </c>
      <c r="C42" s="109" t="s">
        <v>669</v>
      </c>
      <c r="E42" s="6" t="s">
        <v>407</v>
      </c>
      <c r="F42" s="1"/>
    </row>
    <row r="43" spans="1:10" x14ac:dyDescent="0.25">
      <c r="A43" s="110">
        <v>42341</v>
      </c>
      <c r="B43" s="42">
        <v>163</v>
      </c>
      <c r="C43" s="106" t="s">
        <v>306</v>
      </c>
      <c r="E43" t="s">
        <v>12</v>
      </c>
      <c r="F43" s="1">
        <v>8</v>
      </c>
    </row>
    <row r="44" spans="1:10" x14ac:dyDescent="0.25">
      <c r="A44" s="26"/>
      <c r="B44" s="58"/>
      <c r="C44" s="28"/>
      <c r="E44" s="6" t="s">
        <v>408</v>
      </c>
      <c r="F44" s="1"/>
    </row>
    <row r="45" spans="1:10" x14ac:dyDescent="0.25">
      <c r="A45" s="33" t="s">
        <v>16</v>
      </c>
      <c r="B45" s="38">
        <f>SUM(B40:B43)</f>
        <v>3943</v>
      </c>
      <c r="E45" t="s">
        <v>12</v>
      </c>
      <c r="F45" s="1">
        <v>8</v>
      </c>
    </row>
    <row r="46" spans="1:10" x14ac:dyDescent="0.25">
      <c r="E46" s="6" t="s">
        <v>409</v>
      </c>
      <c r="F46" s="1"/>
    </row>
    <row r="47" spans="1:10" x14ac:dyDescent="0.25">
      <c r="A47" s="16" t="s">
        <v>17</v>
      </c>
      <c r="B47" s="17">
        <v>9516.2000000000007</v>
      </c>
      <c r="E47" t="s">
        <v>99</v>
      </c>
      <c r="F47" s="1">
        <v>61</v>
      </c>
    </row>
    <row r="48" spans="1:10" x14ac:dyDescent="0.25">
      <c r="A48" s="16" t="s">
        <v>18</v>
      </c>
      <c r="B48" s="18">
        <f>B45</f>
        <v>3943</v>
      </c>
      <c r="E48" s="6" t="s">
        <v>242</v>
      </c>
      <c r="F48" s="1"/>
    </row>
    <row r="49" spans="1:11" ht="15.75" thickBot="1" x14ac:dyDescent="0.3">
      <c r="A49" s="16" t="s">
        <v>19</v>
      </c>
      <c r="B49" s="19">
        <f>B47-B48</f>
        <v>5573.2000000000007</v>
      </c>
      <c r="C49" s="36"/>
      <c r="E49" t="s">
        <v>7</v>
      </c>
      <c r="F49" s="1">
        <v>32</v>
      </c>
      <c r="G49" t="s">
        <v>667</v>
      </c>
    </row>
    <row r="50" spans="1:11" ht="16.5" thickTop="1" thickBot="1" x14ac:dyDescent="0.3">
      <c r="E50" s="6" t="s">
        <v>13</v>
      </c>
      <c r="F50" s="96">
        <f>SUM(F38:F49)</f>
        <v>163</v>
      </c>
    </row>
    <row r="51" spans="1:11" ht="15.75" thickTop="1" x14ac:dyDescent="0.25"/>
    <row r="52" spans="1:11" x14ac:dyDescent="0.25">
      <c r="A52" s="117" t="s">
        <v>671</v>
      </c>
      <c r="B52" s="117"/>
      <c r="C52" s="117"/>
    </row>
    <row r="53" spans="1:11" x14ac:dyDescent="0.25">
      <c r="E53" t="s">
        <v>306</v>
      </c>
      <c r="I53" s="5"/>
    </row>
    <row r="54" spans="1:11" ht="15.75" x14ac:dyDescent="0.25">
      <c r="A54" s="121" t="s">
        <v>321</v>
      </c>
      <c r="B54" s="121"/>
      <c r="C54" s="121"/>
      <c r="F54" s="5" t="s">
        <v>1</v>
      </c>
      <c r="G54" s="45"/>
      <c r="H54" s="50"/>
      <c r="I54" s="27"/>
      <c r="J54" s="45"/>
    </row>
    <row r="55" spans="1:11" x14ac:dyDescent="0.25">
      <c r="A55" s="10" t="s">
        <v>0</v>
      </c>
      <c r="B55" s="11" t="s">
        <v>1</v>
      </c>
      <c r="C55" s="10" t="s">
        <v>3</v>
      </c>
      <c r="E55" s="6" t="s">
        <v>60</v>
      </c>
      <c r="F55" s="1"/>
      <c r="G55" s="45"/>
      <c r="H55" s="45"/>
      <c r="I55" s="27"/>
      <c r="J55" s="45"/>
    </row>
    <row r="56" spans="1:11" x14ac:dyDescent="0.25">
      <c r="A56" s="40"/>
      <c r="B56" s="41"/>
      <c r="C56" s="40"/>
      <c r="E56" t="s">
        <v>7</v>
      </c>
      <c r="F56" s="1">
        <v>35</v>
      </c>
      <c r="G56" s="45"/>
      <c r="H56" s="50"/>
      <c r="I56" s="27"/>
      <c r="J56" s="45"/>
    </row>
    <row r="57" spans="1:11" s="115" customFormat="1" x14ac:dyDescent="0.25">
      <c r="A57" s="110">
        <v>42342</v>
      </c>
      <c r="B57" s="111">
        <v>700</v>
      </c>
      <c r="C57" s="109" t="s">
        <v>672</v>
      </c>
      <c r="D57" s="112"/>
      <c r="E57" s="6" t="s">
        <v>61</v>
      </c>
      <c r="F57" s="1"/>
      <c r="G57" s="114"/>
      <c r="H57" s="114"/>
      <c r="I57" s="113"/>
      <c r="J57" s="114"/>
    </row>
    <row r="58" spans="1:11" x14ac:dyDescent="0.25">
      <c r="A58" s="110">
        <v>42342</v>
      </c>
      <c r="B58" s="42">
        <v>1000</v>
      </c>
      <c r="C58" s="106" t="s">
        <v>673</v>
      </c>
      <c r="D58" s="34"/>
      <c r="E58" t="s">
        <v>7</v>
      </c>
      <c r="F58" s="1">
        <v>10</v>
      </c>
      <c r="G58" s="45"/>
      <c r="H58" s="45"/>
      <c r="I58" s="27"/>
      <c r="J58" s="45"/>
    </row>
    <row r="59" spans="1:11" ht="15.75" thickBot="1" x14ac:dyDescent="0.3">
      <c r="A59" s="110">
        <v>42342</v>
      </c>
      <c r="B59" s="111">
        <v>884.9</v>
      </c>
      <c r="C59" s="109" t="s">
        <v>674</v>
      </c>
      <c r="E59" s="6" t="s">
        <v>13</v>
      </c>
      <c r="F59" s="96">
        <f>SUM(F55:F58)</f>
        <v>45</v>
      </c>
    </row>
    <row r="60" spans="1:11" ht="15.75" thickTop="1" x14ac:dyDescent="0.25">
      <c r="A60" s="110">
        <v>42342</v>
      </c>
      <c r="B60" s="42">
        <v>45</v>
      </c>
      <c r="C60" s="106" t="s">
        <v>306</v>
      </c>
      <c r="E60" s="45"/>
      <c r="F60" s="27"/>
      <c r="G60" s="45"/>
      <c r="H60" s="45"/>
      <c r="I60" s="45"/>
      <c r="J60" s="45"/>
      <c r="K60" s="45"/>
    </row>
    <row r="61" spans="1:11" x14ac:dyDescent="0.25">
      <c r="A61" s="26"/>
      <c r="B61" s="58"/>
      <c r="C61" s="28"/>
      <c r="E61" s="50"/>
      <c r="F61" s="27"/>
      <c r="G61" s="45"/>
      <c r="H61" s="45"/>
      <c r="I61" s="45"/>
      <c r="J61" s="45"/>
      <c r="K61" s="45"/>
    </row>
    <row r="62" spans="1:11" x14ac:dyDescent="0.25">
      <c r="A62" s="33" t="s">
        <v>16</v>
      </c>
      <c r="B62" s="38">
        <f>SUM(B57:B60)</f>
        <v>2629.9</v>
      </c>
      <c r="E62" s="45"/>
      <c r="F62" s="27"/>
      <c r="G62" s="45"/>
      <c r="H62" s="45"/>
      <c r="I62" s="45"/>
      <c r="J62" s="45"/>
      <c r="K62" s="45"/>
    </row>
    <row r="63" spans="1:11" x14ac:dyDescent="0.25">
      <c r="E63" s="50"/>
      <c r="F63" s="27"/>
      <c r="G63" s="45"/>
      <c r="H63" s="45"/>
      <c r="I63" s="45"/>
      <c r="J63" s="45"/>
      <c r="K63" s="45"/>
    </row>
    <row r="64" spans="1:11" x14ac:dyDescent="0.25">
      <c r="A64" s="16" t="s">
        <v>17</v>
      </c>
      <c r="B64" s="17">
        <v>5573.2</v>
      </c>
      <c r="E64" s="45"/>
      <c r="F64" s="27"/>
      <c r="G64" s="45"/>
      <c r="H64" s="45"/>
      <c r="I64" s="45"/>
      <c r="J64" s="45"/>
      <c r="K64" s="45"/>
    </row>
    <row r="65" spans="1:11" x14ac:dyDescent="0.25">
      <c r="A65" s="16" t="s">
        <v>18</v>
      </c>
      <c r="B65" s="18">
        <f>B62</f>
        <v>2629.9</v>
      </c>
      <c r="E65" s="50"/>
      <c r="F65" s="27"/>
      <c r="G65" s="45"/>
      <c r="H65" s="45"/>
      <c r="I65" s="45"/>
      <c r="J65" s="45"/>
      <c r="K65" s="45"/>
    </row>
    <row r="66" spans="1:11" ht="15.75" thickBot="1" x14ac:dyDescent="0.3">
      <c r="A66" s="16" t="s">
        <v>19</v>
      </c>
      <c r="B66" s="19">
        <f>B64-B65</f>
        <v>2943.2999999999997</v>
      </c>
      <c r="C66" s="36"/>
      <c r="E66" s="45"/>
      <c r="F66" s="27"/>
      <c r="G66" s="45"/>
      <c r="H66" s="45"/>
      <c r="I66" s="45"/>
      <c r="J66" s="45"/>
      <c r="K66" s="45"/>
    </row>
    <row r="67" spans="1:11" ht="15.75" thickTop="1" x14ac:dyDescent="0.25">
      <c r="E67" s="50"/>
      <c r="F67" s="52"/>
      <c r="G67" s="45"/>
      <c r="H67" s="45"/>
      <c r="I67" s="45"/>
      <c r="J67" s="45"/>
      <c r="K67" s="45"/>
    </row>
    <row r="68" spans="1:11" x14ac:dyDescent="0.25">
      <c r="E68" s="45"/>
      <c r="F68" s="45"/>
      <c r="G68" s="45"/>
      <c r="H68" s="45"/>
      <c r="I68" s="45"/>
      <c r="J68" s="45"/>
      <c r="K68" s="45"/>
    </row>
    <row r="69" spans="1:11" x14ac:dyDescent="0.25">
      <c r="A69" s="117" t="s">
        <v>675</v>
      </c>
      <c r="B69" s="117"/>
      <c r="C69" s="117"/>
    </row>
    <row r="71" spans="1:11" ht="15.75" x14ac:dyDescent="0.25">
      <c r="A71" s="121" t="s">
        <v>321</v>
      </c>
      <c r="B71" s="121"/>
      <c r="C71" s="121"/>
    </row>
    <row r="72" spans="1:11" x14ac:dyDescent="0.25">
      <c r="A72" s="10" t="s">
        <v>0</v>
      </c>
      <c r="B72" s="11" t="s">
        <v>1</v>
      </c>
      <c r="C72" s="10" t="s">
        <v>3</v>
      </c>
    </row>
    <row r="73" spans="1:11" x14ac:dyDescent="0.25">
      <c r="A73" s="40"/>
      <c r="B73" s="41"/>
      <c r="C73" s="40"/>
    </row>
    <row r="74" spans="1:11" ht="30" x14ac:dyDescent="0.25">
      <c r="A74" s="110">
        <v>42343</v>
      </c>
      <c r="B74" s="111">
        <v>800</v>
      </c>
      <c r="C74" s="109" t="s">
        <v>676</v>
      </c>
    </row>
    <row r="75" spans="1:11" x14ac:dyDescent="0.25">
      <c r="A75" s="26"/>
      <c r="B75" s="58"/>
      <c r="C75" s="28"/>
    </row>
    <row r="76" spans="1:11" x14ac:dyDescent="0.25">
      <c r="A76" s="33" t="s">
        <v>16</v>
      </c>
      <c r="B76" s="38">
        <f>SUM(B74:B74)</f>
        <v>800</v>
      </c>
    </row>
    <row r="78" spans="1:11" x14ac:dyDescent="0.25">
      <c r="A78" s="16" t="s">
        <v>17</v>
      </c>
      <c r="B78" s="17">
        <v>2943.3</v>
      </c>
    </row>
    <row r="79" spans="1:11" x14ac:dyDescent="0.25">
      <c r="A79" s="16" t="s">
        <v>18</v>
      </c>
      <c r="B79" s="18">
        <f>B76</f>
        <v>800</v>
      </c>
    </row>
    <row r="80" spans="1:11" ht="15.75" thickBot="1" x14ac:dyDescent="0.3">
      <c r="A80" s="16" t="s">
        <v>19</v>
      </c>
      <c r="B80" s="19">
        <f>B78-B79</f>
        <v>2143.3000000000002</v>
      </c>
      <c r="C80" s="36"/>
    </row>
    <row r="81" ht="15.75" thickTop="1" x14ac:dyDescent="0.25"/>
  </sheetData>
  <mergeCells count="10">
    <mergeCell ref="A1:C1"/>
    <mergeCell ref="A3:C3"/>
    <mergeCell ref="A17:C17"/>
    <mergeCell ref="A19:C19"/>
    <mergeCell ref="A35:C35"/>
    <mergeCell ref="A69:C69"/>
    <mergeCell ref="A71:C71"/>
    <mergeCell ref="A52:C52"/>
    <mergeCell ref="A54:C54"/>
    <mergeCell ref="A37:C37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MAY AND JUNE</vt:lpstr>
      <vt:lpstr>JULY</vt:lpstr>
      <vt:lpstr>AUGUST</vt:lpstr>
      <vt:lpstr>SEPTEMBER</vt:lpstr>
      <vt:lpstr>OCTOBER</vt:lpstr>
      <vt:lpstr>NOVEMBER</vt:lpstr>
      <vt:lpstr>DECEMBER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2015-12-06T16:05:40Z</dcterms:modified>
</cp:coreProperties>
</file>