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040" windowWidth="27795" windowHeight="10665" activeTab="9"/>
  </bookViews>
  <sheets>
    <sheet name="DEC 01" sheetId="19" r:id="rId1"/>
    <sheet name="DEC 02" sheetId="20" r:id="rId2"/>
    <sheet name="DEC3" sheetId="21" r:id="rId3"/>
    <sheet name="DEC 4" sheetId="22" r:id="rId4"/>
    <sheet name="DEC 5" sheetId="23" r:id="rId5"/>
    <sheet name="DEC 6" sheetId="24" r:id="rId6"/>
    <sheet name="DEC 7" sheetId="25" r:id="rId7"/>
    <sheet name="DEC 8" sheetId="26" r:id="rId8"/>
    <sheet name="DEC 9" sheetId="27" r:id="rId9"/>
    <sheet name="DEC 10" sheetId="28" r:id="rId10"/>
  </sheets>
  <calcPr calcId="144525"/>
</workbook>
</file>

<file path=xl/calcChain.xml><?xml version="1.0" encoding="utf-8"?>
<calcChain xmlns="http://schemas.openxmlformats.org/spreadsheetml/2006/main">
  <c r="J4" i="28" l="1"/>
  <c r="R4" i="28"/>
  <c r="R5" i="28"/>
  <c r="R6" i="28"/>
  <c r="R7" i="28"/>
  <c r="R8" i="28"/>
  <c r="R9" i="28"/>
  <c r="R10" i="28"/>
  <c r="R11" i="28"/>
  <c r="R12" i="28"/>
  <c r="R13" i="28"/>
  <c r="R14" i="28"/>
  <c r="R15" i="28"/>
  <c r="R16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L14" i="28"/>
  <c r="L15" i="28"/>
  <c r="L16" i="28"/>
  <c r="L17" i="28"/>
  <c r="L18" i="28"/>
  <c r="J17" i="28"/>
  <c r="J18" i="28"/>
  <c r="J19" i="28"/>
  <c r="J6" i="28"/>
  <c r="J7" i="28"/>
  <c r="AS35" i="28"/>
  <c r="AQ35" i="28"/>
  <c r="AO35" i="28"/>
  <c r="AM35" i="28"/>
  <c r="AK35" i="28"/>
  <c r="AI35" i="28"/>
  <c r="AD35" i="28"/>
  <c r="AB35" i="28"/>
  <c r="AA35" i="28"/>
  <c r="Y35" i="28"/>
  <c r="W35" i="28"/>
  <c r="U35" i="28"/>
  <c r="S35" i="28"/>
  <c r="Q35" i="28"/>
  <c r="O35" i="28"/>
  <c r="M35" i="28"/>
  <c r="K35" i="28"/>
  <c r="I35" i="28"/>
  <c r="G35" i="28"/>
  <c r="E35" i="28"/>
  <c r="C35" i="28"/>
  <c r="AT34" i="28"/>
  <c r="AR34" i="28"/>
  <c r="AP34" i="28"/>
  <c r="AN34" i="28"/>
  <c r="AL34" i="28"/>
  <c r="AJ34" i="28"/>
  <c r="Z34" i="28"/>
  <c r="X34" i="28"/>
  <c r="V34" i="28"/>
  <c r="T34" i="28"/>
  <c r="AF34" i="28" s="1"/>
  <c r="R34" i="28"/>
  <c r="P34" i="28"/>
  <c r="N34" i="28"/>
  <c r="L34" i="28"/>
  <c r="J34" i="28"/>
  <c r="H34" i="28"/>
  <c r="F34" i="28"/>
  <c r="D34" i="28"/>
  <c r="AT33" i="28"/>
  <c r="AR33" i="28"/>
  <c r="AP33" i="28"/>
  <c r="AN33" i="28"/>
  <c r="AL33" i="28"/>
  <c r="AJ33" i="28"/>
  <c r="Z33" i="28"/>
  <c r="AF33" i="28" s="1"/>
  <c r="X33" i="28"/>
  <c r="V33" i="28"/>
  <c r="T33" i="28"/>
  <c r="R33" i="28"/>
  <c r="P33" i="28"/>
  <c r="N33" i="28"/>
  <c r="L33" i="28"/>
  <c r="J33" i="28"/>
  <c r="H33" i="28"/>
  <c r="F33" i="28"/>
  <c r="D33" i="28"/>
  <c r="AT32" i="28"/>
  <c r="AR32" i="28"/>
  <c r="AP32" i="28"/>
  <c r="AN32" i="28"/>
  <c r="AL32" i="28"/>
  <c r="AJ32" i="28"/>
  <c r="Z32" i="28"/>
  <c r="X32" i="28"/>
  <c r="AF32" i="28" s="1"/>
  <c r="V32" i="28"/>
  <c r="T32" i="28"/>
  <c r="R32" i="28"/>
  <c r="P32" i="28"/>
  <c r="N32" i="28"/>
  <c r="L32" i="28"/>
  <c r="J32" i="28"/>
  <c r="H32" i="28"/>
  <c r="F32" i="28"/>
  <c r="D32" i="28"/>
  <c r="AT31" i="28"/>
  <c r="AR31" i="28"/>
  <c r="AP31" i="28"/>
  <c r="AN31" i="28"/>
  <c r="AL31" i="28"/>
  <c r="AJ31" i="28"/>
  <c r="Z31" i="28"/>
  <c r="AF31" i="28" s="1"/>
  <c r="X31" i="28"/>
  <c r="V31" i="28"/>
  <c r="T31" i="28"/>
  <c r="R31" i="28"/>
  <c r="P31" i="28"/>
  <c r="N31" i="28"/>
  <c r="L31" i="28"/>
  <c r="J31" i="28"/>
  <c r="H31" i="28"/>
  <c r="F31" i="28"/>
  <c r="D31" i="28"/>
  <c r="AT30" i="28"/>
  <c r="AR30" i="28"/>
  <c r="AP30" i="28"/>
  <c r="AN30" i="28"/>
  <c r="AL30" i="28"/>
  <c r="AJ30" i="28"/>
  <c r="Z30" i="28"/>
  <c r="X30" i="28"/>
  <c r="V30" i="28"/>
  <c r="T30" i="28"/>
  <c r="AF30" i="28" s="1"/>
  <c r="R30" i="28"/>
  <c r="P30" i="28"/>
  <c r="N30" i="28"/>
  <c r="L30" i="28"/>
  <c r="J30" i="28"/>
  <c r="H30" i="28"/>
  <c r="F30" i="28"/>
  <c r="D30" i="28"/>
  <c r="AT29" i="28"/>
  <c r="AR29" i="28"/>
  <c r="AP29" i="28"/>
  <c r="AN29" i="28"/>
  <c r="AL29" i="28"/>
  <c r="AJ29" i="28"/>
  <c r="Z29" i="28"/>
  <c r="AF29" i="28" s="1"/>
  <c r="X29" i="28"/>
  <c r="V29" i="28"/>
  <c r="T29" i="28"/>
  <c r="P29" i="28"/>
  <c r="N29" i="28"/>
  <c r="L29" i="28"/>
  <c r="J29" i="28"/>
  <c r="H29" i="28"/>
  <c r="F29" i="28"/>
  <c r="D29" i="28"/>
  <c r="AT28" i="28"/>
  <c r="AR28" i="28"/>
  <c r="AP28" i="28"/>
  <c r="AN28" i="28"/>
  <c r="AL28" i="28"/>
  <c r="AJ28" i="28"/>
  <c r="Z28" i="28"/>
  <c r="X28" i="28"/>
  <c r="V28" i="28"/>
  <c r="T28" i="28"/>
  <c r="P28" i="28"/>
  <c r="N28" i="28"/>
  <c r="L28" i="28"/>
  <c r="J28" i="28"/>
  <c r="H28" i="28"/>
  <c r="F28" i="28"/>
  <c r="D28" i="28"/>
  <c r="AT27" i="28"/>
  <c r="AR27" i="28"/>
  <c r="AP27" i="28"/>
  <c r="AN27" i="28"/>
  <c r="AL27" i="28"/>
  <c r="AJ27" i="28"/>
  <c r="Z27" i="28"/>
  <c r="AF27" i="28" s="1"/>
  <c r="X27" i="28"/>
  <c r="V27" i="28"/>
  <c r="T27" i="28"/>
  <c r="P27" i="28"/>
  <c r="N27" i="28"/>
  <c r="L27" i="28"/>
  <c r="J27" i="28"/>
  <c r="H27" i="28"/>
  <c r="F27" i="28"/>
  <c r="D27" i="28"/>
  <c r="AT26" i="28"/>
  <c r="AR26" i="28"/>
  <c r="AP26" i="28"/>
  <c r="AN26" i="28"/>
  <c r="AL26" i="28"/>
  <c r="AJ26" i="28"/>
  <c r="Z26" i="28"/>
  <c r="X26" i="28"/>
  <c r="V26" i="28"/>
  <c r="T26" i="28"/>
  <c r="P26" i="28"/>
  <c r="N26" i="28"/>
  <c r="L26" i="28"/>
  <c r="J26" i="28"/>
  <c r="H26" i="28"/>
  <c r="F26" i="28"/>
  <c r="D26" i="28"/>
  <c r="AT25" i="28"/>
  <c r="AR25" i="28"/>
  <c r="AP25" i="28"/>
  <c r="AN25" i="28"/>
  <c r="AL25" i="28"/>
  <c r="AJ25" i="28"/>
  <c r="Z25" i="28"/>
  <c r="AF25" i="28" s="1"/>
  <c r="X25" i="28"/>
  <c r="V25" i="28"/>
  <c r="T25" i="28"/>
  <c r="P25" i="28"/>
  <c r="N25" i="28"/>
  <c r="L25" i="28"/>
  <c r="J25" i="28"/>
  <c r="H25" i="28"/>
  <c r="F25" i="28"/>
  <c r="D25" i="28"/>
  <c r="AT24" i="28"/>
  <c r="AR24" i="28"/>
  <c r="AP24" i="28"/>
  <c r="AN24" i="28"/>
  <c r="AL24" i="28"/>
  <c r="AJ24" i="28"/>
  <c r="Z24" i="28"/>
  <c r="X24" i="28"/>
  <c r="V24" i="28"/>
  <c r="T24" i="28"/>
  <c r="P24" i="28"/>
  <c r="N24" i="28"/>
  <c r="L24" i="28"/>
  <c r="J24" i="28"/>
  <c r="H24" i="28"/>
  <c r="F24" i="28"/>
  <c r="D24" i="28"/>
  <c r="AT23" i="28"/>
  <c r="AR23" i="28"/>
  <c r="AP23" i="28"/>
  <c r="AN23" i="28"/>
  <c r="AL23" i="28"/>
  <c r="AJ23" i="28"/>
  <c r="Z23" i="28"/>
  <c r="X23" i="28"/>
  <c r="V23" i="28"/>
  <c r="T23" i="28"/>
  <c r="P23" i="28"/>
  <c r="N23" i="28"/>
  <c r="L23" i="28"/>
  <c r="J23" i="28"/>
  <c r="H23" i="28"/>
  <c r="F23" i="28"/>
  <c r="D23" i="28"/>
  <c r="AT22" i="28"/>
  <c r="AR22" i="28"/>
  <c r="AP22" i="28"/>
  <c r="AN22" i="28"/>
  <c r="AL22" i="28"/>
  <c r="AJ22" i="28"/>
  <c r="Z22" i="28"/>
  <c r="X22" i="28"/>
  <c r="V22" i="28"/>
  <c r="T22" i="28"/>
  <c r="P22" i="28"/>
  <c r="N22" i="28"/>
  <c r="L22" i="28"/>
  <c r="J22" i="28"/>
  <c r="H22" i="28"/>
  <c r="F22" i="28"/>
  <c r="D22" i="28"/>
  <c r="AT21" i="28"/>
  <c r="AR21" i="28"/>
  <c r="AP21" i="28"/>
  <c r="AN21" i="28"/>
  <c r="AL21" i="28"/>
  <c r="AJ21" i="28"/>
  <c r="Z21" i="28"/>
  <c r="X21" i="28"/>
  <c r="V21" i="28"/>
  <c r="T21" i="28"/>
  <c r="P21" i="28"/>
  <c r="N21" i="28"/>
  <c r="L21" i="28"/>
  <c r="J21" i="28"/>
  <c r="H21" i="28"/>
  <c r="F21" i="28"/>
  <c r="D21" i="28"/>
  <c r="AT20" i="28"/>
  <c r="AR20" i="28"/>
  <c r="AP20" i="28"/>
  <c r="AN20" i="28"/>
  <c r="AL20" i="28"/>
  <c r="AJ20" i="28"/>
  <c r="Z20" i="28"/>
  <c r="X20" i="28"/>
  <c r="V20" i="28"/>
  <c r="T20" i="28"/>
  <c r="P20" i="28"/>
  <c r="N20" i="28"/>
  <c r="L20" i="28"/>
  <c r="J20" i="28"/>
  <c r="H20" i="28"/>
  <c r="F20" i="28"/>
  <c r="D20" i="28"/>
  <c r="AT19" i="28"/>
  <c r="AR19" i="28"/>
  <c r="AP19" i="28"/>
  <c r="AN19" i="28"/>
  <c r="AL19" i="28"/>
  <c r="AJ19" i="28"/>
  <c r="Z19" i="28"/>
  <c r="X19" i="28"/>
  <c r="V19" i="28"/>
  <c r="T19" i="28"/>
  <c r="P19" i="28"/>
  <c r="N19" i="28"/>
  <c r="L19" i="28"/>
  <c r="H19" i="28"/>
  <c r="F19" i="28"/>
  <c r="D19" i="28"/>
  <c r="AT18" i="28"/>
  <c r="AR18" i="28"/>
  <c r="AP18" i="28"/>
  <c r="AN18" i="28"/>
  <c r="AL18" i="28"/>
  <c r="AJ18" i="28"/>
  <c r="Z18" i="28"/>
  <c r="X18" i="28"/>
  <c r="V18" i="28"/>
  <c r="T18" i="28"/>
  <c r="P18" i="28"/>
  <c r="N18" i="28"/>
  <c r="H18" i="28"/>
  <c r="F18" i="28"/>
  <c r="D18" i="28"/>
  <c r="AT17" i="28"/>
  <c r="AR17" i="28"/>
  <c r="AP17" i="28"/>
  <c r="AN17" i="28"/>
  <c r="AL17" i="28"/>
  <c r="AJ17" i="28"/>
  <c r="Z17" i="28"/>
  <c r="X17" i="28"/>
  <c r="V17" i="28"/>
  <c r="T17" i="28"/>
  <c r="P17" i="28"/>
  <c r="N17" i="28"/>
  <c r="H17" i="28"/>
  <c r="F17" i="28"/>
  <c r="D17" i="28"/>
  <c r="AT16" i="28"/>
  <c r="AR16" i="28"/>
  <c r="AP16" i="28"/>
  <c r="AN16" i="28"/>
  <c r="AL16" i="28"/>
  <c r="AJ16" i="28"/>
  <c r="Z16" i="28"/>
  <c r="X16" i="28"/>
  <c r="V16" i="28"/>
  <c r="T16" i="28"/>
  <c r="P16" i="28"/>
  <c r="N16" i="28"/>
  <c r="J16" i="28"/>
  <c r="H16" i="28"/>
  <c r="F16" i="28"/>
  <c r="D16" i="28"/>
  <c r="AT15" i="28"/>
  <c r="AR15" i="28"/>
  <c r="AP15" i="28"/>
  <c r="AN15" i="28"/>
  <c r="AL15" i="28"/>
  <c r="AJ15" i="28"/>
  <c r="Z15" i="28"/>
  <c r="X15" i="28"/>
  <c r="V15" i="28"/>
  <c r="T15" i="28"/>
  <c r="P15" i="28"/>
  <c r="N15" i="28"/>
  <c r="J15" i="28"/>
  <c r="H15" i="28"/>
  <c r="F15" i="28"/>
  <c r="D15" i="28"/>
  <c r="AT14" i="28"/>
  <c r="AR14" i="28"/>
  <c r="AP14" i="28"/>
  <c r="AN14" i="28"/>
  <c r="AL14" i="28"/>
  <c r="AJ14" i="28"/>
  <c r="Z14" i="28"/>
  <c r="X14" i="28"/>
  <c r="V14" i="28"/>
  <c r="T14" i="28"/>
  <c r="P14" i="28"/>
  <c r="N14" i="28"/>
  <c r="J14" i="28"/>
  <c r="H14" i="28"/>
  <c r="F14" i="28"/>
  <c r="D14" i="28"/>
  <c r="AT13" i="28"/>
  <c r="AR13" i="28"/>
  <c r="AP13" i="28"/>
  <c r="AN13" i="28"/>
  <c r="AL13" i="28"/>
  <c r="AJ13" i="28"/>
  <c r="Z13" i="28"/>
  <c r="X13" i="28"/>
  <c r="V13" i="28"/>
  <c r="T13" i="28"/>
  <c r="P13" i="28"/>
  <c r="N13" i="28"/>
  <c r="L13" i="28"/>
  <c r="J13" i="28"/>
  <c r="H13" i="28"/>
  <c r="F13" i="28"/>
  <c r="D13" i="28"/>
  <c r="AT12" i="28"/>
  <c r="AR12" i="28"/>
  <c r="AP12" i="28"/>
  <c r="AN12" i="28"/>
  <c r="AL12" i="28"/>
  <c r="AJ12" i="28"/>
  <c r="Z12" i="28"/>
  <c r="X12" i="28"/>
  <c r="V12" i="28"/>
  <c r="T12" i="28"/>
  <c r="P12" i="28"/>
  <c r="N12" i="28"/>
  <c r="L12" i="28"/>
  <c r="J12" i="28"/>
  <c r="H12" i="28"/>
  <c r="F12" i="28"/>
  <c r="D12" i="28"/>
  <c r="AT11" i="28"/>
  <c r="AR11" i="28"/>
  <c r="AP11" i="28"/>
  <c r="AN11" i="28"/>
  <c r="AL11" i="28"/>
  <c r="AJ11" i="28"/>
  <c r="Z11" i="28"/>
  <c r="X11" i="28"/>
  <c r="V11" i="28"/>
  <c r="T11" i="28"/>
  <c r="P11" i="28"/>
  <c r="N11" i="28"/>
  <c r="L11" i="28"/>
  <c r="J11" i="28"/>
  <c r="H11" i="28"/>
  <c r="F11" i="28"/>
  <c r="D11" i="28"/>
  <c r="AT10" i="28"/>
  <c r="AR10" i="28"/>
  <c r="AP10" i="28"/>
  <c r="AN10" i="28"/>
  <c r="AL10" i="28"/>
  <c r="AJ10" i="28"/>
  <c r="Z10" i="28"/>
  <c r="X10" i="28"/>
  <c r="V10" i="28"/>
  <c r="T10" i="28"/>
  <c r="P10" i="28"/>
  <c r="N10" i="28"/>
  <c r="L10" i="28"/>
  <c r="J10" i="28"/>
  <c r="H10" i="28"/>
  <c r="F10" i="28"/>
  <c r="D10" i="28"/>
  <c r="AT9" i="28"/>
  <c r="AR9" i="28"/>
  <c r="AP9" i="28"/>
  <c r="AN9" i="28"/>
  <c r="AL9" i="28"/>
  <c r="AJ9" i="28"/>
  <c r="Z9" i="28"/>
  <c r="X9" i="28"/>
  <c r="V9" i="28"/>
  <c r="T9" i="28"/>
  <c r="P9" i="28"/>
  <c r="N9" i="28"/>
  <c r="L9" i="28"/>
  <c r="J9" i="28"/>
  <c r="H9" i="28"/>
  <c r="F9" i="28"/>
  <c r="D9" i="28"/>
  <c r="AT8" i="28"/>
  <c r="AR8" i="28"/>
  <c r="AP8" i="28"/>
  <c r="AN8" i="28"/>
  <c r="AL8" i="28"/>
  <c r="AJ8" i="28"/>
  <c r="Z8" i="28"/>
  <c r="X8" i="28"/>
  <c r="V8" i="28"/>
  <c r="T8" i="28"/>
  <c r="P8" i="28"/>
  <c r="N8" i="28"/>
  <c r="L8" i="28"/>
  <c r="J8" i="28"/>
  <c r="H8" i="28"/>
  <c r="F8" i="28"/>
  <c r="D8" i="28"/>
  <c r="AT7" i="28"/>
  <c r="AR7" i="28"/>
  <c r="AP7" i="28"/>
  <c r="AN7" i="28"/>
  <c r="AL7" i="28"/>
  <c r="AJ7" i="28"/>
  <c r="Z7" i="28"/>
  <c r="X7" i="28"/>
  <c r="V7" i="28"/>
  <c r="T7" i="28"/>
  <c r="P7" i="28"/>
  <c r="N7" i="28"/>
  <c r="L7" i="28"/>
  <c r="H7" i="28"/>
  <c r="F7" i="28"/>
  <c r="D7" i="28"/>
  <c r="AT6" i="28"/>
  <c r="AR6" i="28"/>
  <c r="AP6" i="28"/>
  <c r="AN6" i="28"/>
  <c r="AL6" i="28"/>
  <c r="AJ6" i="28"/>
  <c r="Z6" i="28"/>
  <c r="X6" i="28"/>
  <c r="V6" i="28"/>
  <c r="T6" i="28"/>
  <c r="P6" i="28"/>
  <c r="N6" i="28"/>
  <c r="L6" i="28"/>
  <c r="H6" i="28"/>
  <c r="F6" i="28"/>
  <c r="D6" i="28"/>
  <c r="AT5" i="28"/>
  <c r="AR5" i="28"/>
  <c r="AP5" i="28"/>
  <c r="AN5" i="28"/>
  <c r="AL5" i="28"/>
  <c r="AJ5" i="28"/>
  <c r="Z5" i="28"/>
  <c r="X5" i="28"/>
  <c r="V5" i="28"/>
  <c r="T5" i="28"/>
  <c r="P5" i="28"/>
  <c r="N5" i="28"/>
  <c r="L5" i="28"/>
  <c r="H5" i="28"/>
  <c r="F5" i="28"/>
  <c r="D5" i="28"/>
  <c r="AT4" i="28"/>
  <c r="AR4" i="28"/>
  <c r="AP4" i="28"/>
  <c r="AN4" i="28"/>
  <c r="AL4" i="28"/>
  <c r="AJ4" i="28"/>
  <c r="Z4" i="28"/>
  <c r="X4" i="28"/>
  <c r="V4" i="28"/>
  <c r="T4" i="28"/>
  <c r="P4" i="28"/>
  <c r="N4" i="28"/>
  <c r="N35" i="28" s="1"/>
  <c r="L4" i="28"/>
  <c r="H4" i="28"/>
  <c r="F4" i="28"/>
  <c r="D4" i="28"/>
  <c r="AT3" i="28"/>
  <c r="AR3" i="28"/>
  <c r="AR35" i="28" s="1"/>
  <c r="AP3" i="28"/>
  <c r="AP35" i="28" s="1"/>
  <c r="AN3" i="28"/>
  <c r="AN35" i="28" s="1"/>
  <c r="AL3" i="28"/>
  <c r="AJ3" i="28"/>
  <c r="AJ35" i="28" s="1"/>
  <c r="Z3" i="28"/>
  <c r="X3" i="28"/>
  <c r="V3" i="28"/>
  <c r="T3" i="28"/>
  <c r="T35" i="28" s="1"/>
  <c r="P3" i="28"/>
  <c r="P35" i="28" s="1"/>
  <c r="N3" i="28"/>
  <c r="L3" i="28"/>
  <c r="H3" i="28"/>
  <c r="F3" i="28"/>
  <c r="D3" i="28"/>
  <c r="H35" i="28" l="1"/>
  <c r="AF3" i="28"/>
  <c r="AT35" i="28"/>
  <c r="AF6" i="28"/>
  <c r="AF22" i="28"/>
  <c r="AF24" i="28"/>
  <c r="AF26" i="28"/>
  <c r="AF28" i="28"/>
  <c r="D35" i="28"/>
  <c r="AF15" i="28"/>
  <c r="F35" i="28"/>
  <c r="J35" i="28"/>
  <c r="L35" i="28"/>
  <c r="AF5" i="28"/>
  <c r="AF9" i="28"/>
  <c r="AF14" i="28"/>
  <c r="AF23" i="28"/>
  <c r="AF7" i="28"/>
  <c r="AF11" i="28"/>
  <c r="AF8" i="28"/>
  <c r="AF10" i="28"/>
  <c r="AF12" i="28"/>
  <c r="AF18" i="28"/>
  <c r="R35" i="28"/>
  <c r="V35" i="28"/>
  <c r="AF13" i="28"/>
  <c r="AF17" i="28"/>
  <c r="AF19" i="28"/>
  <c r="AG35" i="28"/>
  <c r="AF20" i="28"/>
  <c r="AF16" i="28"/>
  <c r="Z35" i="28"/>
  <c r="AL35" i="28"/>
  <c r="X35" i="28"/>
  <c r="AF4" i="28"/>
  <c r="R15" i="20"/>
  <c r="N15" i="20"/>
  <c r="AF35" i="28" l="1"/>
  <c r="AF37" i="28" s="1"/>
  <c r="AP34" i="27"/>
  <c r="AP33" i="27"/>
  <c r="AP32" i="27"/>
  <c r="AP31" i="27"/>
  <c r="AP30" i="27"/>
  <c r="AP29" i="27"/>
  <c r="AP28" i="27"/>
  <c r="AP27" i="27"/>
  <c r="AP26" i="27"/>
  <c r="AP25" i="27"/>
  <c r="AP24" i="27"/>
  <c r="AP23" i="27"/>
  <c r="AP22" i="27"/>
  <c r="AP21" i="27"/>
  <c r="AP20" i="27"/>
  <c r="AP19" i="27"/>
  <c r="AP18" i="27"/>
  <c r="AP17" i="27"/>
  <c r="AP16" i="27"/>
  <c r="AP15" i="27"/>
  <c r="AP14" i="27"/>
  <c r="AP13" i="27"/>
  <c r="AP12" i="27"/>
  <c r="AP11" i="27"/>
  <c r="AP10" i="27"/>
  <c r="AP9" i="27"/>
  <c r="AP8" i="27"/>
  <c r="AP7" i="27"/>
  <c r="AP6" i="27"/>
  <c r="AP5" i="27"/>
  <c r="AP4" i="27"/>
  <c r="AP3" i="27"/>
  <c r="AO35" i="27"/>
  <c r="AP35" i="27" l="1"/>
  <c r="AJ16" i="27" l="1"/>
  <c r="R8" i="27"/>
  <c r="L9" i="27"/>
  <c r="L8" i="27"/>
  <c r="AS35" i="27"/>
  <c r="AQ35" i="27"/>
  <c r="AM35" i="27"/>
  <c r="AK35" i="27"/>
  <c r="AI35" i="27"/>
  <c r="AD35" i="27"/>
  <c r="AB35" i="27"/>
  <c r="AA35" i="27"/>
  <c r="Y35" i="27"/>
  <c r="W35" i="27"/>
  <c r="U35" i="27"/>
  <c r="S35" i="27"/>
  <c r="Q35" i="27"/>
  <c r="O35" i="27"/>
  <c r="M35" i="27"/>
  <c r="K35" i="27"/>
  <c r="I35" i="27"/>
  <c r="G35" i="27"/>
  <c r="E35" i="27"/>
  <c r="C35" i="27"/>
  <c r="AT34" i="27"/>
  <c r="AR34" i="27"/>
  <c r="AN34" i="27"/>
  <c r="AL34" i="27"/>
  <c r="AJ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T33" i="27"/>
  <c r="AR33" i="27"/>
  <c r="AN33" i="27"/>
  <c r="AL33" i="27"/>
  <c r="AJ33" i="27"/>
  <c r="Z33" i="27"/>
  <c r="AF33" i="27" s="1"/>
  <c r="X33" i="27"/>
  <c r="V33" i="27"/>
  <c r="T33" i="27"/>
  <c r="R33" i="27"/>
  <c r="P33" i="27"/>
  <c r="N33" i="27"/>
  <c r="L33" i="27"/>
  <c r="J33" i="27"/>
  <c r="H33" i="27"/>
  <c r="F33" i="27"/>
  <c r="D33" i="27"/>
  <c r="AT32" i="27"/>
  <c r="AR32" i="27"/>
  <c r="AN32" i="27"/>
  <c r="AL32" i="27"/>
  <c r="AJ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T31" i="27"/>
  <c r="AR31" i="27"/>
  <c r="AN31" i="27"/>
  <c r="AL31" i="27"/>
  <c r="AJ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T30" i="27"/>
  <c r="AR30" i="27"/>
  <c r="AN30" i="27"/>
  <c r="AL30" i="27"/>
  <c r="AJ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T29" i="27"/>
  <c r="AR29" i="27"/>
  <c r="AN29" i="27"/>
  <c r="AL29" i="27"/>
  <c r="AJ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T28" i="27"/>
  <c r="AR28" i="27"/>
  <c r="AN28" i="27"/>
  <c r="AL28" i="27"/>
  <c r="AJ28" i="27"/>
  <c r="Z28" i="27"/>
  <c r="X28" i="27"/>
  <c r="V28" i="27"/>
  <c r="T28" i="27"/>
  <c r="R28" i="27"/>
  <c r="P28" i="27"/>
  <c r="N28" i="27"/>
  <c r="L28" i="27"/>
  <c r="J28" i="27"/>
  <c r="H28" i="27"/>
  <c r="F28" i="27"/>
  <c r="D28" i="27"/>
  <c r="AT27" i="27"/>
  <c r="AR27" i="27"/>
  <c r="AN27" i="27"/>
  <c r="AL27" i="27"/>
  <c r="AJ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T26" i="27"/>
  <c r="AR26" i="27"/>
  <c r="AN26" i="27"/>
  <c r="AL26" i="27"/>
  <c r="AJ26" i="27"/>
  <c r="Z26" i="27"/>
  <c r="X26" i="27"/>
  <c r="V26" i="27"/>
  <c r="T26" i="27"/>
  <c r="R26" i="27"/>
  <c r="P26" i="27"/>
  <c r="N26" i="27"/>
  <c r="L26" i="27"/>
  <c r="J26" i="27"/>
  <c r="H26" i="27"/>
  <c r="F26" i="27"/>
  <c r="D26" i="27"/>
  <c r="AT25" i="27"/>
  <c r="AR25" i="27"/>
  <c r="AN25" i="27"/>
  <c r="AL25" i="27"/>
  <c r="AJ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T24" i="27"/>
  <c r="AR24" i="27"/>
  <c r="AN24" i="27"/>
  <c r="AL24" i="27"/>
  <c r="AJ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T23" i="27"/>
  <c r="AR23" i="27"/>
  <c r="AN23" i="27"/>
  <c r="AL23" i="27"/>
  <c r="AJ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T22" i="27"/>
  <c r="AR22" i="27"/>
  <c r="AN22" i="27"/>
  <c r="AL22" i="27"/>
  <c r="AJ22" i="27"/>
  <c r="Z22" i="27"/>
  <c r="X22" i="27"/>
  <c r="V22" i="27"/>
  <c r="T22" i="27"/>
  <c r="R22" i="27"/>
  <c r="P22" i="27"/>
  <c r="N22" i="27"/>
  <c r="L22" i="27"/>
  <c r="J22" i="27"/>
  <c r="H22" i="27"/>
  <c r="F22" i="27"/>
  <c r="D22" i="27"/>
  <c r="AT21" i="27"/>
  <c r="AR21" i="27"/>
  <c r="AN21" i="27"/>
  <c r="AL21" i="27"/>
  <c r="AJ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T20" i="27"/>
  <c r="AR20" i="27"/>
  <c r="AN20" i="27"/>
  <c r="AL20" i="27"/>
  <c r="AJ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T19" i="27"/>
  <c r="AR19" i="27"/>
  <c r="AN19" i="27"/>
  <c r="AL19" i="27"/>
  <c r="AJ19" i="27"/>
  <c r="Z19" i="27"/>
  <c r="X19" i="27"/>
  <c r="V19" i="27"/>
  <c r="T19" i="27"/>
  <c r="P19" i="27"/>
  <c r="N19" i="27"/>
  <c r="L19" i="27"/>
  <c r="J19" i="27"/>
  <c r="H19" i="27"/>
  <c r="F19" i="27"/>
  <c r="D19" i="27"/>
  <c r="AT18" i="27"/>
  <c r="AR18" i="27"/>
  <c r="AN18" i="27"/>
  <c r="AL18" i="27"/>
  <c r="AJ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T17" i="27"/>
  <c r="AR17" i="27"/>
  <c r="AN17" i="27"/>
  <c r="AL17" i="27"/>
  <c r="AJ17" i="27"/>
  <c r="Z17" i="27"/>
  <c r="X17" i="27"/>
  <c r="V17" i="27"/>
  <c r="T17" i="27"/>
  <c r="R17" i="27"/>
  <c r="P17" i="27"/>
  <c r="N17" i="27"/>
  <c r="L17" i="27"/>
  <c r="H17" i="27"/>
  <c r="F17" i="27"/>
  <c r="D17" i="27"/>
  <c r="AT16" i="27"/>
  <c r="AR16" i="27"/>
  <c r="AN16" i="27"/>
  <c r="AL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T15" i="27"/>
  <c r="AR15" i="27"/>
  <c r="AN15" i="27"/>
  <c r="AL15" i="27"/>
  <c r="AJ15" i="27"/>
  <c r="Z15" i="27"/>
  <c r="X15" i="27"/>
  <c r="V15" i="27"/>
  <c r="T15" i="27"/>
  <c r="R15" i="27"/>
  <c r="P15" i="27"/>
  <c r="N15" i="27"/>
  <c r="L15" i="27"/>
  <c r="J15" i="27"/>
  <c r="H15" i="27"/>
  <c r="F15" i="27"/>
  <c r="D15" i="27"/>
  <c r="AT14" i="27"/>
  <c r="AR14" i="27"/>
  <c r="AN14" i="27"/>
  <c r="AL14" i="27"/>
  <c r="AJ14" i="27"/>
  <c r="Z14" i="27"/>
  <c r="X14" i="27"/>
  <c r="V14" i="27"/>
  <c r="T14" i="27"/>
  <c r="R14" i="27"/>
  <c r="P14" i="27"/>
  <c r="N14" i="27"/>
  <c r="J14" i="27"/>
  <c r="H14" i="27"/>
  <c r="F14" i="27"/>
  <c r="D14" i="27"/>
  <c r="AT13" i="27"/>
  <c r="AR13" i="27"/>
  <c r="AN13" i="27"/>
  <c r="AL13" i="27"/>
  <c r="AJ13" i="27"/>
  <c r="Z13" i="27"/>
  <c r="X13" i="27"/>
  <c r="V13" i="27"/>
  <c r="T13" i="27"/>
  <c r="P13" i="27"/>
  <c r="N13" i="27"/>
  <c r="L13" i="27"/>
  <c r="J13" i="27"/>
  <c r="H13" i="27"/>
  <c r="F13" i="27"/>
  <c r="D13" i="27"/>
  <c r="AT12" i="27"/>
  <c r="AR12" i="27"/>
  <c r="AN12" i="27"/>
  <c r="AL12" i="27"/>
  <c r="AJ12" i="27"/>
  <c r="Z12" i="27"/>
  <c r="X12" i="27"/>
  <c r="V12" i="27"/>
  <c r="T12" i="27"/>
  <c r="R12" i="27"/>
  <c r="P12" i="27"/>
  <c r="N12" i="27"/>
  <c r="L12" i="27"/>
  <c r="J12" i="27"/>
  <c r="H12" i="27"/>
  <c r="F12" i="27"/>
  <c r="D12" i="27"/>
  <c r="AT11" i="27"/>
  <c r="AR11" i="27"/>
  <c r="AN11" i="27"/>
  <c r="AL11" i="27"/>
  <c r="AJ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T10" i="27"/>
  <c r="AR10" i="27"/>
  <c r="AN10" i="27"/>
  <c r="AL10" i="27"/>
  <c r="AJ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T9" i="27"/>
  <c r="AR9" i="27"/>
  <c r="AN9" i="27"/>
  <c r="AL9" i="27"/>
  <c r="AJ9" i="27"/>
  <c r="Z9" i="27"/>
  <c r="X9" i="27"/>
  <c r="V9" i="27"/>
  <c r="T9" i="27"/>
  <c r="R9" i="27"/>
  <c r="P9" i="27"/>
  <c r="N9" i="27"/>
  <c r="J9" i="27"/>
  <c r="H9" i="27"/>
  <c r="F9" i="27"/>
  <c r="D9" i="27"/>
  <c r="AT8" i="27"/>
  <c r="AR8" i="27"/>
  <c r="AN8" i="27"/>
  <c r="AL8" i="27"/>
  <c r="AJ8" i="27"/>
  <c r="Z8" i="27"/>
  <c r="X8" i="27"/>
  <c r="V8" i="27"/>
  <c r="T8" i="27"/>
  <c r="P8" i="27"/>
  <c r="N8" i="27"/>
  <c r="J8" i="27"/>
  <c r="H8" i="27"/>
  <c r="F8" i="27"/>
  <c r="D8" i="27"/>
  <c r="AT7" i="27"/>
  <c r="AR7" i="27"/>
  <c r="AN7" i="27"/>
  <c r="AL7" i="27"/>
  <c r="AJ7" i="27"/>
  <c r="Z7" i="27"/>
  <c r="X7" i="27"/>
  <c r="V7" i="27"/>
  <c r="T7" i="27"/>
  <c r="R7" i="27"/>
  <c r="P7" i="27"/>
  <c r="N7" i="27"/>
  <c r="L7" i="27"/>
  <c r="J7" i="27"/>
  <c r="H7" i="27"/>
  <c r="F7" i="27"/>
  <c r="D7" i="27"/>
  <c r="AT6" i="27"/>
  <c r="AR6" i="27"/>
  <c r="AN6" i="27"/>
  <c r="AL6" i="27"/>
  <c r="AJ6" i="27"/>
  <c r="Z6" i="27"/>
  <c r="X6" i="27"/>
  <c r="V6" i="27"/>
  <c r="T6" i="27"/>
  <c r="P6" i="27"/>
  <c r="N6" i="27"/>
  <c r="L6" i="27"/>
  <c r="H6" i="27"/>
  <c r="F6" i="27"/>
  <c r="D6" i="27"/>
  <c r="AT5" i="27"/>
  <c r="AR5" i="27"/>
  <c r="AN5" i="27"/>
  <c r="AL5" i="27"/>
  <c r="AJ5" i="27"/>
  <c r="Z5" i="27"/>
  <c r="X5" i="27"/>
  <c r="V5" i="27"/>
  <c r="T5" i="27"/>
  <c r="R5" i="27"/>
  <c r="P5" i="27"/>
  <c r="N5" i="27"/>
  <c r="L5" i="27"/>
  <c r="J5" i="27"/>
  <c r="H5" i="27"/>
  <c r="F5" i="27"/>
  <c r="D5" i="27"/>
  <c r="AT4" i="27"/>
  <c r="AR4" i="27"/>
  <c r="AN4" i="27"/>
  <c r="AL4" i="27"/>
  <c r="AJ4" i="27"/>
  <c r="Z4" i="27"/>
  <c r="X4" i="27"/>
  <c r="V4" i="27"/>
  <c r="V35" i="27" s="1"/>
  <c r="T4" i="27"/>
  <c r="R4" i="27"/>
  <c r="P4" i="27"/>
  <c r="N4" i="27"/>
  <c r="N35" i="27" s="1"/>
  <c r="L4" i="27"/>
  <c r="J4" i="27"/>
  <c r="H4" i="27"/>
  <c r="F4" i="27"/>
  <c r="D4" i="27"/>
  <c r="AT3" i="27"/>
  <c r="AR3" i="27"/>
  <c r="AN3" i="27"/>
  <c r="AL3" i="27"/>
  <c r="AJ3" i="27"/>
  <c r="Z3" i="27"/>
  <c r="X3" i="27"/>
  <c r="X35" i="27" s="1"/>
  <c r="V3" i="27"/>
  <c r="T3" i="27"/>
  <c r="R3" i="27"/>
  <c r="P3" i="27"/>
  <c r="N3" i="27"/>
  <c r="L3" i="27"/>
  <c r="J3" i="27"/>
  <c r="H3" i="27"/>
  <c r="F3" i="27"/>
  <c r="D3" i="27"/>
  <c r="AF32" i="27" l="1"/>
  <c r="AF28" i="27"/>
  <c r="AF24" i="27"/>
  <c r="AF25" i="27"/>
  <c r="P35" i="27"/>
  <c r="H35" i="27"/>
  <c r="AF15" i="27"/>
  <c r="F35" i="27"/>
  <c r="AF8" i="27"/>
  <c r="R35" i="27"/>
  <c r="AR35" i="27"/>
  <c r="AF7" i="27"/>
  <c r="AJ35" i="27"/>
  <c r="L35" i="27"/>
  <c r="AF10" i="27"/>
  <c r="AL35" i="27"/>
  <c r="AG35" i="27"/>
  <c r="AF12" i="27"/>
  <c r="AF16" i="27"/>
  <c r="AF17" i="27"/>
  <c r="AF29" i="27"/>
  <c r="J35" i="27"/>
  <c r="AF3" i="27"/>
  <c r="AT35" i="27"/>
  <c r="AF18" i="27"/>
  <c r="T35" i="27"/>
  <c r="AN35" i="27"/>
  <c r="AF26" i="27"/>
  <c r="AF27" i="27"/>
  <c r="AF30" i="27"/>
  <c r="AF31" i="27"/>
  <c r="AF34" i="27"/>
  <c r="D35" i="27"/>
  <c r="AF4" i="27"/>
  <c r="AF5" i="27"/>
  <c r="AF20" i="27"/>
  <c r="AF11" i="27"/>
  <c r="AF6" i="27"/>
  <c r="AF9" i="27"/>
  <c r="AF13" i="27"/>
  <c r="AF14" i="27"/>
  <c r="AF19" i="27"/>
  <c r="AF22" i="27"/>
  <c r="AF23" i="27"/>
  <c r="Z35" i="27"/>
  <c r="AN34" i="26"/>
  <c r="AN33" i="26"/>
  <c r="AN32" i="26"/>
  <c r="AN31" i="26"/>
  <c r="AN30" i="26"/>
  <c r="AN29" i="26"/>
  <c r="AN28" i="26"/>
  <c r="AN27" i="26"/>
  <c r="AN26" i="26"/>
  <c r="AN25" i="26"/>
  <c r="AN24" i="26"/>
  <c r="AN23" i="26"/>
  <c r="AN22" i="26"/>
  <c r="AN21" i="26"/>
  <c r="AN20" i="26"/>
  <c r="AN19" i="26"/>
  <c r="AN18" i="26"/>
  <c r="AN17" i="26"/>
  <c r="AN16" i="26"/>
  <c r="AN15" i="26"/>
  <c r="AN14" i="26"/>
  <c r="AN13" i="26"/>
  <c r="AN12" i="26"/>
  <c r="AN11" i="26"/>
  <c r="AN10" i="26"/>
  <c r="AN9" i="26"/>
  <c r="AN8" i="26"/>
  <c r="AN7" i="26"/>
  <c r="AN6" i="26"/>
  <c r="AN5" i="26"/>
  <c r="AN4" i="26"/>
  <c r="AN3" i="26"/>
  <c r="AM35" i="26"/>
  <c r="AF35" i="27" l="1"/>
  <c r="AF37" i="27" s="1"/>
  <c r="AN35" i="26"/>
  <c r="J5" i="26" l="1"/>
  <c r="AQ35" i="26"/>
  <c r="AO35" i="26"/>
  <c r="AK35" i="26"/>
  <c r="AI35" i="26"/>
  <c r="AD35" i="26"/>
  <c r="AB35" i="26"/>
  <c r="AA35" i="26"/>
  <c r="Y35" i="26"/>
  <c r="W35" i="26"/>
  <c r="U35" i="26"/>
  <c r="S35" i="26"/>
  <c r="Q35" i="26"/>
  <c r="O35" i="26"/>
  <c r="M35" i="26"/>
  <c r="K35" i="26"/>
  <c r="I35" i="26"/>
  <c r="G35" i="26"/>
  <c r="E35" i="26"/>
  <c r="C35" i="26"/>
  <c r="AR34" i="26"/>
  <c r="AP34" i="26"/>
  <c r="AL34" i="26"/>
  <c r="AJ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R33" i="26"/>
  <c r="AP33" i="26"/>
  <c r="AL33" i="26"/>
  <c r="AJ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R32" i="26"/>
  <c r="AP32" i="26"/>
  <c r="AL32" i="26"/>
  <c r="AJ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R31" i="26"/>
  <c r="AP31" i="26"/>
  <c r="AL31" i="26"/>
  <c r="AJ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R30" i="26"/>
  <c r="AP30" i="26"/>
  <c r="AL30" i="26"/>
  <c r="AJ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R29" i="26"/>
  <c r="AP29" i="26"/>
  <c r="AL29" i="26"/>
  <c r="AJ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R28" i="26"/>
  <c r="AP28" i="26"/>
  <c r="AL28" i="26"/>
  <c r="AJ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R27" i="26"/>
  <c r="AP27" i="26"/>
  <c r="AL27" i="26"/>
  <c r="AJ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R26" i="26"/>
  <c r="AP26" i="26"/>
  <c r="AL26" i="26"/>
  <c r="AJ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R25" i="26"/>
  <c r="AP25" i="26"/>
  <c r="AL25" i="26"/>
  <c r="AJ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R24" i="26"/>
  <c r="AP24" i="26"/>
  <c r="AL24" i="26"/>
  <c r="AJ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R23" i="26"/>
  <c r="AP23" i="26"/>
  <c r="AL23" i="26"/>
  <c r="AJ23" i="26"/>
  <c r="Z23" i="26"/>
  <c r="X23" i="26"/>
  <c r="V23" i="26"/>
  <c r="T23" i="26"/>
  <c r="R23" i="26"/>
  <c r="P23" i="26"/>
  <c r="N23" i="26"/>
  <c r="L23" i="26"/>
  <c r="J23" i="26"/>
  <c r="H23" i="26"/>
  <c r="F23" i="26"/>
  <c r="D23" i="26"/>
  <c r="AR22" i="26"/>
  <c r="AP22" i="26"/>
  <c r="AL22" i="26"/>
  <c r="AJ22" i="26"/>
  <c r="Z22" i="26"/>
  <c r="X22" i="26"/>
  <c r="V22" i="26"/>
  <c r="T22" i="26"/>
  <c r="R22" i="26"/>
  <c r="P22" i="26"/>
  <c r="N22" i="26"/>
  <c r="L22" i="26"/>
  <c r="J22" i="26"/>
  <c r="H22" i="26"/>
  <c r="F22" i="26"/>
  <c r="D22" i="26"/>
  <c r="AR21" i="26"/>
  <c r="AP21" i="26"/>
  <c r="AL21" i="26"/>
  <c r="AJ21" i="26"/>
  <c r="Z21" i="26"/>
  <c r="X21" i="26"/>
  <c r="V21" i="26"/>
  <c r="T21" i="26"/>
  <c r="R21" i="26"/>
  <c r="P21" i="26"/>
  <c r="N21" i="26"/>
  <c r="L21" i="26"/>
  <c r="J21" i="26"/>
  <c r="H21" i="26"/>
  <c r="F21" i="26"/>
  <c r="D21" i="26"/>
  <c r="AR20" i="26"/>
  <c r="AP20" i="26"/>
  <c r="AL20" i="26"/>
  <c r="AJ20" i="26"/>
  <c r="Z20" i="26"/>
  <c r="X20" i="26"/>
  <c r="V20" i="26"/>
  <c r="T20" i="26"/>
  <c r="R20" i="26"/>
  <c r="P20" i="26"/>
  <c r="N20" i="26"/>
  <c r="L20" i="26"/>
  <c r="J20" i="26"/>
  <c r="H20" i="26"/>
  <c r="F20" i="26"/>
  <c r="D20" i="26"/>
  <c r="AR19" i="26"/>
  <c r="AP19" i="26"/>
  <c r="AL19" i="26"/>
  <c r="AJ19" i="26"/>
  <c r="Z19" i="26"/>
  <c r="X19" i="26"/>
  <c r="V19" i="26"/>
  <c r="T19" i="26"/>
  <c r="R19" i="26"/>
  <c r="P19" i="26"/>
  <c r="N19" i="26"/>
  <c r="L19" i="26"/>
  <c r="J19" i="26"/>
  <c r="H19" i="26"/>
  <c r="F19" i="26"/>
  <c r="D19" i="26"/>
  <c r="AR18" i="26"/>
  <c r="AP18" i="26"/>
  <c r="AL18" i="26"/>
  <c r="AJ18" i="26"/>
  <c r="Z18" i="26"/>
  <c r="X18" i="26"/>
  <c r="V18" i="26"/>
  <c r="T18" i="26"/>
  <c r="R18" i="26"/>
  <c r="P18" i="26"/>
  <c r="N18" i="26"/>
  <c r="L18" i="26"/>
  <c r="J18" i="26"/>
  <c r="H18" i="26"/>
  <c r="F18" i="26"/>
  <c r="D18" i="26"/>
  <c r="AR17" i="26"/>
  <c r="AP17" i="26"/>
  <c r="AL17" i="26"/>
  <c r="AJ17" i="26"/>
  <c r="Z17" i="26"/>
  <c r="X17" i="26"/>
  <c r="V17" i="26"/>
  <c r="T17" i="26"/>
  <c r="R17" i="26"/>
  <c r="P17" i="26"/>
  <c r="N17" i="26"/>
  <c r="L17" i="26"/>
  <c r="J17" i="26"/>
  <c r="H17" i="26"/>
  <c r="F17" i="26"/>
  <c r="D17" i="26"/>
  <c r="AR16" i="26"/>
  <c r="AP16" i="26"/>
  <c r="AL16" i="26"/>
  <c r="Z16" i="26"/>
  <c r="AF16" i="26" s="1"/>
  <c r="X16" i="26"/>
  <c r="V16" i="26"/>
  <c r="T16" i="26"/>
  <c r="R16" i="26"/>
  <c r="P16" i="26"/>
  <c r="N16" i="26"/>
  <c r="L16" i="26"/>
  <c r="J16" i="26"/>
  <c r="H16" i="26"/>
  <c r="F16" i="26"/>
  <c r="D16" i="26"/>
  <c r="AR15" i="26"/>
  <c r="AP15" i="26"/>
  <c r="AL15" i="26"/>
  <c r="AJ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AR14" i="26"/>
  <c r="AP14" i="26"/>
  <c r="AL14" i="26"/>
  <c r="AJ14" i="26"/>
  <c r="Z14" i="26"/>
  <c r="X14" i="26"/>
  <c r="V14" i="26"/>
  <c r="T14" i="26"/>
  <c r="R14" i="26"/>
  <c r="P14" i="26"/>
  <c r="N14" i="26"/>
  <c r="L14" i="26"/>
  <c r="J14" i="26"/>
  <c r="H14" i="26"/>
  <c r="F14" i="26"/>
  <c r="D14" i="26"/>
  <c r="AR13" i="26"/>
  <c r="AP13" i="26"/>
  <c r="AL13" i="26"/>
  <c r="AJ13" i="26"/>
  <c r="Z13" i="26"/>
  <c r="X13" i="26"/>
  <c r="V13" i="26"/>
  <c r="T13" i="26"/>
  <c r="R13" i="26"/>
  <c r="P13" i="26"/>
  <c r="N13" i="26"/>
  <c r="L13" i="26"/>
  <c r="J13" i="26"/>
  <c r="H13" i="26"/>
  <c r="F13" i="26"/>
  <c r="D13" i="26"/>
  <c r="AR12" i="26"/>
  <c r="AP12" i="26"/>
  <c r="AL12" i="26"/>
  <c r="AJ12" i="26"/>
  <c r="Z12" i="26"/>
  <c r="X12" i="26"/>
  <c r="V12" i="26"/>
  <c r="T12" i="26"/>
  <c r="R12" i="26"/>
  <c r="P12" i="26"/>
  <c r="N12" i="26"/>
  <c r="L12" i="26"/>
  <c r="J12" i="26"/>
  <c r="H12" i="26"/>
  <c r="F12" i="26"/>
  <c r="D12" i="26"/>
  <c r="AR11" i="26"/>
  <c r="AP11" i="26"/>
  <c r="AL11" i="26"/>
  <c r="AJ11" i="26"/>
  <c r="Z11" i="26"/>
  <c r="X11" i="26"/>
  <c r="V11" i="26"/>
  <c r="T11" i="26"/>
  <c r="R11" i="26"/>
  <c r="P11" i="26"/>
  <c r="N11" i="26"/>
  <c r="L11" i="26"/>
  <c r="J11" i="26"/>
  <c r="H11" i="26"/>
  <c r="F11" i="26"/>
  <c r="D11" i="26"/>
  <c r="AR10" i="26"/>
  <c r="AP10" i="26"/>
  <c r="AL10" i="26"/>
  <c r="AJ10" i="26"/>
  <c r="Z10" i="26"/>
  <c r="X10" i="26"/>
  <c r="V10" i="26"/>
  <c r="T10" i="26"/>
  <c r="R10" i="26"/>
  <c r="P10" i="26"/>
  <c r="N10" i="26"/>
  <c r="L10" i="26"/>
  <c r="J10" i="26"/>
  <c r="H10" i="26"/>
  <c r="F10" i="26"/>
  <c r="D10" i="26"/>
  <c r="AR9" i="26"/>
  <c r="AP9" i="26"/>
  <c r="AL9" i="26"/>
  <c r="AJ9" i="26"/>
  <c r="Z9" i="26"/>
  <c r="X9" i="26"/>
  <c r="V9" i="26"/>
  <c r="T9" i="26"/>
  <c r="R9" i="26"/>
  <c r="P9" i="26"/>
  <c r="N9" i="26"/>
  <c r="L9" i="26"/>
  <c r="J9" i="26"/>
  <c r="H9" i="26"/>
  <c r="F9" i="26"/>
  <c r="D9" i="26"/>
  <c r="AR8" i="26"/>
  <c r="AP8" i="26"/>
  <c r="AL8" i="26"/>
  <c r="AJ8" i="26"/>
  <c r="Z8" i="26"/>
  <c r="X8" i="26"/>
  <c r="V8" i="26"/>
  <c r="T8" i="26"/>
  <c r="P8" i="26"/>
  <c r="N8" i="26"/>
  <c r="J8" i="26"/>
  <c r="H8" i="26"/>
  <c r="F8" i="26"/>
  <c r="D8" i="26"/>
  <c r="AR7" i="26"/>
  <c r="AP7" i="26"/>
  <c r="AL7" i="26"/>
  <c r="AJ7" i="26"/>
  <c r="Z7" i="26"/>
  <c r="X7" i="26"/>
  <c r="V7" i="26"/>
  <c r="T7" i="26"/>
  <c r="R7" i="26"/>
  <c r="P7" i="26"/>
  <c r="N7" i="26"/>
  <c r="L7" i="26"/>
  <c r="J7" i="26"/>
  <c r="H7" i="26"/>
  <c r="F7" i="26"/>
  <c r="D7" i="26"/>
  <c r="AR6" i="26"/>
  <c r="AP6" i="26"/>
  <c r="AL6" i="26"/>
  <c r="AJ6" i="26"/>
  <c r="Z6" i="26"/>
  <c r="X6" i="26"/>
  <c r="V6" i="26"/>
  <c r="T6" i="26"/>
  <c r="R6" i="26"/>
  <c r="P6" i="26"/>
  <c r="N6" i="26"/>
  <c r="L6" i="26"/>
  <c r="J6" i="26"/>
  <c r="H6" i="26"/>
  <c r="F6" i="26"/>
  <c r="D6" i="26"/>
  <c r="AR5" i="26"/>
  <c r="AP5" i="26"/>
  <c r="AL5" i="26"/>
  <c r="AJ5" i="26"/>
  <c r="Z5" i="26"/>
  <c r="X5" i="26"/>
  <c r="V5" i="26"/>
  <c r="T5" i="26"/>
  <c r="R5" i="26"/>
  <c r="P5" i="26"/>
  <c r="N5" i="26"/>
  <c r="L5" i="26"/>
  <c r="H5" i="26"/>
  <c r="F5" i="26"/>
  <c r="D5" i="26"/>
  <c r="AR4" i="26"/>
  <c r="AR35" i="26" s="1"/>
  <c r="AP4" i="26"/>
  <c r="AL4" i="26"/>
  <c r="AJ4" i="26"/>
  <c r="Z4" i="26"/>
  <c r="X4" i="26"/>
  <c r="V4" i="26"/>
  <c r="T4" i="26"/>
  <c r="R4" i="26"/>
  <c r="P4" i="26"/>
  <c r="N4" i="26"/>
  <c r="L4" i="26"/>
  <c r="J4" i="26"/>
  <c r="H4" i="26"/>
  <c r="F4" i="26"/>
  <c r="D4" i="26"/>
  <c r="AR3" i="26"/>
  <c r="AP3" i="26"/>
  <c r="AP35" i="26" s="1"/>
  <c r="AL3" i="26"/>
  <c r="AL35" i="26" s="1"/>
  <c r="AJ3" i="26"/>
  <c r="AJ35" i="26" s="1"/>
  <c r="Z3" i="26"/>
  <c r="X3" i="26"/>
  <c r="X35" i="26" s="1"/>
  <c r="V3" i="26"/>
  <c r="V35" i="26" s="1"/>
  <c r="T3" i="26"/>
  <c r="T35" i="26" s="1"/>
  <c r="R3" i="26"/>
  <c r="P3" i="26"/>
  <c r="N3" i="26"/>
  <c r="N35" i="26" s="1"/>
  <c r="L3" i="26"/>
  <c r="J3" i="26"/>
  <c r="H3" i="26"/>
  <c r="F3" i="26"/>
  <c r="D3" i="26"/>
  <c r="AF18" i="26" l="1"/>
  <c r="AF19" i="26"/>
  <c r="AF20" i="26"/>
  <c r="AF23" i="26"/>
  <c r="AF24" i="26"/>
  <c r="AF25" i="26"/>
  <c r="AF27" i="26"/>
  <c r="AF28" i="26"/>
  <c r="AF29" i="26"/>
  <c r="AF31" i="26"/>
  <c r="AF32" i="26"/>
  <c r="AF33" i="26"/>
  <c r="AF22" i="26"/>
  <c r="AF26" i="26"/>
  <c r="AF30" i="26"/>
  <c r="AF34" i="26"/>
  <c r="H35" i="26"/>
  <c r="AF17" i="26"/>
  <c r="R35" i="26"/>
  <c r="P35" i="26"/>
  <c r="AG35" i="26"/>
  <c r="L35" i="26"/>
  <c r="AF5" i="26"/>
  <c r="AF3" i="26"/>
  <c r="J35" i="26"/>
  <c r="F35" i="26"/>
  <c r="AF9" i="26"/>
  <c r="AF13" i="26"/>
  <c r="D35" i="26"/>
  <c r="AF4" i="26"/>
  <c r="AF6" i="26"/>
  <c r="AF7" i="26"/>
  <c r="AF8" i="26"/>
  <c r="AF10" i="26"/>
  <c r="AF11" i="26"/>
  <c r="AF12" i="26"/>
  <c r="AF14" i="26"/>
  <c r="AF15" i="26"/>
  <c r="Z35" i="26"/>
  <c r="H8" i="25"/>
  <c r="AF35" i="26" l="1"/>
  <c r="AF37" i="26" s="1"/>
  <c r="R12" i="25"/>
  <c r="J12" i="25"/>
  <c r="J13" i="25"/>
  <c r="AO35" i="25"/>
  <c r="AM35" i="25"/>
  <c r="AK35" i="25"/>
  <c r="AI35" i="25"/>
  <c r="AD35" i="25"/>
  <c r="AB35" i="25"/>
  <c r="AA35" i="25"/>
  <c r="Y35" i="25"/>
  <c r="W35" i="25"/>
  <c r="U35" i="25"/>
  <c r="S35" i="25"/>
  <c r="Q35" i="25"/>
  <c r="O35" i="25"/>
  <c r="M35" i="25"/>
  <c r="K35" i="25"/>
  <c r="I35" i="25"/>
  <c r="G35" i="25"/>
  <c r="E35" i="25"/>
  <c r="C35" i="25"/>
  <c r="AP34" i="25"/>
  <c r="AN34" i="25"/>
  <c r="AL34" i="25"/>
  <c r="AJ34" i="25"/>
  <c r="Z34" i="25"/>
  <c r="AF34" i="25" s="1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J33" i="25"/>
  <c r="Z33" i="25"/>
  <c r="AF33" i="25" s="1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J32" i="25"/>
  <c r="Z32" i="25"/>
  <c r="X32" i="25"/>
  <c r="V32" i="25"/>
  <c r="T32" i="25"/>
  <c r="AF32" i="25" s="1"/>
  <c r="R32" i="25"/>
  <c r="P32" i="25"/>
  <c r="N32" i="25"/>
  <c r="L32" i="25"/>
  <c r="J32" i="25"/>
  <c r="H32" i="25"/>
  <c r="F32" i="25"/>
  <c r="D32" i="25"/>
  <c r="AP31" i="25"/>
  <c r="AN31" i="25"/>
  <c r="AL31" i="25"/>
  <c r="AJ31" i="25"/>
  <c r="Z31" i="25"/>
  <c r="X31" i="25"/>
  <c r="AF31" i="25" s="1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J30" i="25"/>
  <c r="Z30" i="25"/>
  <c r="AF30" i="25" s="1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J29" i="25"/>
  <c r="Z29" i="25"/>
  <c r="AF29" i="25" s="1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J28" i="25"/>
  <c r="Z28" i="25"/>
  <c r="X28" i="25"/>
  <c r="V28" i="25"/>
  <c r="T28" i="25"/>
  <c r="R28" i="25"/>
  <c r="P28" i="25"/>
  <c r="N28" i="25"/>
  <c r="L28" i="25"/>
  <c r="AF28" i="25" s="1"/>
  <c r="J28" i="25"/>
  <c r="H28" i="25"/>
  <c r="F28" i="25"/>
  <c r="D28" i="25"/>
  <c r="AP27" i="25"/>
  <c r="AN27" i="25"/>
  <c r="AL27" i="25"/>
  <c r="AJ27" i="25"/>
  <c r="Z27" i="25"/>
  <c r="X27" i="25"/>
  <c r="AF27" i="25" s="1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J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J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J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J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J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J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L20" i="25"/>
  <c r="AJ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J19" i="25"/>
  <c r="Z19" i="25"/>
  <c r="X19" i="25"/>
  <c r="V19" i="25"/>
  <c r="T19" i="25"/>
  <c r="R19" i="25"/>
  <c r="P19" i="25"/>
  <c r="N19" i="25"/>
  <c r="L19" i="25"/>
  <c r="J19" i="25"/>
  <c r="H19" i="25"/>
  <c r="F19" i="25"/>
  <c r="D19" i="25"/>
  <c r="AP18" i="25"/>
  <c r="AN18" i="25"/>
  <c r="AL18" i="25"/>
  <c r="AJ18" i="25"/>
  <c r="Z18" i="25"/>
  <c r="X18" i="25"/>
  <c r="V18" i="25"/>
  <c r="T18" i="25"/>
  <c r="R18" i="25"/>
  <c r="P18" i="25"/>
  <c r="N18" i="25"/>
  <c r="L18" i="25"/>
  <c r="J18" i="25"/>
  <c r="H18" i="25"/>
  <c r="F18" i="25"/>
  <c r="D18" i="25"/>
  <c r="AP17" i="25"/>
  <c r="AN17" i="25"/>
  <c r="AL17" i="25"/>
  <c r="AJ17" i="25"/>
  <c r="Z17" i="25"/>
  <c r="X17" i="25"/>
  <c r="V17" i="25"/>
  <c r="T17" i="25"/>
  <c r="R17" i="25"/>
  <c r="P17" i="25"/>
  <c r="N17" i="25"/>
  <c r="L17" i="25"/>
  <c r="J17" i="25"/>
  <c r="H17" i="25"/>
  <c r="F17" i="25"/>
  <c r="D17" i="25"/>
  <c r="AP16" i="25"/>
  <c r="AN16" i="25"/>
  <c r="AL16" i="25"/>
  <c r="AJ16" i="25"/>
  <c r="Z16" i="25"/>
  <c r="X16" i="25"/>
  <c r="V16" i="25"/>
  <c r="T16" i="25"/>
  <c r="R16" i="25"/>
  <c r="P16" i="25"/>
  <c r="N16" i="25"/>
  <c r="L16" i="25"/>
  <c r="J16" i="25"/>
  <c r="H16" i="25"/>
  <c r="F16" i="25"/>
  <c r="D16" i="25"/>
  <c r="AP15" i="25"/>
  <c r="AN15" i="25"/>
  <c r="AL15" i="25"/>
  <c r="AJ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AP14" i="25"/>
  <c r="AN14" i="25"/>
  <c r="AL14" i="25"/>
  <c r="AJ14" i="25"/>
  <c r="Z14" i="25"/>
  <c r="X14" i="25"/>
  <c r="V14" i="25"/>
  <c r="T14" i="25"/>
  <c r="R14" i="25"/>
  <c r="P14" i="25"/>
  <c r="N14" i="25"/>
  <c r="L14" i="25"/>
  <c r="J14" i="25"/>
  <c r="H14" i="25"/>
  <c r="F14" i="25"/>
  <c r="D14" i="25"/>
  <c r="AP13" i="25"/>
  <c r="AN13" i="25"/>
  <c r="AL13" i="25"/>
  <c r="AJ13" i="25"/>
  <c r="Z13" i="25"/>
  <c r="X13" i="25"/>
  <c r="V13" i="25"/>
  <c r="T13" i="25"/>
  <c r="R13" i="25"/>
  <c r="P13" i="25"/>
  <c r="N13" i="25"/>
  <c r="L13" i="25"/>
  <c r="H13" i="25"/>
  <c r="F13" i="25"/>
  <c r="D13" i="25"/>
  <c r="AP12" i="25"/>
  <c r="AN12" i="25"/>
  <c r="AL12" i="25"/>
  <c r="AJ12" i="25"/>
  <c r="Z12" i="25"/>
  <c r="X12" i="25"/>
  <c r="V12" i="25"/>
  <c r="T12" i="25"/>
  <c r="AF12" i="25" s="1"/>
  <c r="P12" i="25"/>
  <c r="N12" i="25"/>
  <c r="L12" i="25"/>
  <c r="H12" i="25"/>
  <c r="F12" i="25"/>
  <c r="D12" i="25"/>
  <c r="AP11" i="25"/>
  <c r="AN11" i="25"/>
  <c r="AL11" i="25"/>
  <c r="AJ11" i="25"/>
  <c r="Z11" i="25"/>
  <c r="X11" i="25"/>
  <c r="V11" i="25"/>
  <c r="T11" i="25"/>
  <c r="R11" i="25"/>
  <c r="P11" i="25"/>
  <c r="N11" i="25"/>
  <c r="L11" i="25"/>
  <c r="J11" i="25"/>
  <c r="H11" i="25"/>
  <c r="F11" i="25"/>
  <c r="D11" i="25"/>
  <c r="AP10" i="25"/>
  <c r="AN10" i="25"/>
  <c r="AL10" i="25"/>
  <c r="AJ10" i="25"/>
  <c r="Z10" i="25"/>
  <c r="X10" i="25"/>
  <c r="V10" i="25"/>
  <c r="T10" i="25"/>
  <c r="R10" i="25"/>
  <c r="P10" i="25"/>
  <c r="N10" i="25"/>
  <c r="L10" i="25"/>
  <c r="J10" i="25"/>
  <c r="H10" i="25"/>
  <c r="F10" i="25"/>
  <c r="D10" i="25"/>
  <c r="AP9" i="25"/>
  <c r="AN9" i="25"/>
  <c r="AL9" i="25"/>
  <c r="AJ9" i="25"/>
  <c r="Z9" i="25"/>
  <c r="X9" i="25"/>
  <c r="V9" i="25"/>
  <c r="T9" i="25"/>
  <c r="R9" i="25"/>
  <c r="P9" i="25"/>
  <c r="N9" i="25"/>
  <c r="L9" i="25"/>
  <c r="J9" i="25"/>
  <c r="H9" i="25"/>
  <c r="F9" i="25"/>
  <c r="D9" i="25"/>
  <c r="AP8" i="25"/>
  <c r="AN8" i="25"/>
  <c r="AL8" i="25"/>
  <c r="AJ8" i="25"/>
  <c r="Z8" i="25"/>
  <c r="X8" i="25"/>
  <c r="V8" i="25"/>
  <c r="T8" i="25"/>
  <c r="R8" i="25"/>
  <c r="P8" i="25"/>
  <c r="N8" i="25"/>
  <c r="L8" i="25"/>
  <c r="J8" i="25"/>
  <c r="F8" i="25"/>
  <c r="D8" i="25"/>
  <c r="AP7" i="25"/>
  <c r="AN7" i="25"/>
  <c r="AL7" i="25"/>
  <c r="AJ7" i="25"/>
  <c r="Z7" i="25"/>
  <c r="X7" i="25"/>
  <c r="V7" i="25"/>
  <c r="T7" i="25"/>
  <c r="R7" i="25"/>
  <c r="P7" i="25"/>
  <c r="N7" i="25"/>
  <c r="L7" i="25"/>
  <c r="J7" i="25"/>
  <c r="H7" i="25"/>
  <c r="F7" i="25"/>
  <c r="D7" i="25"/>
  <c r="AP6" i="25"/>
  <c r="AP35" i="25" s="1"/>
  <c r="AN6" i="25"/>
  <c r="AL6" i="25"/>
  <c r="AJ6" i="25"/>
  <c r="Z6" i="25"/>
  <c r="X6" i="25"/>
  <c r="V6" i="25"/>
  <c r="T6" i="25"/>
  <c r="R6" i="25"/>
  <c r="P6" i="25"/>
  <c r="N6" i="25"/>
  <c r="L6" i="25"/>
  <c r="J6" i="25"/>
  <c r="H6" i="25"/>
  <c r="F6" i="25"/>
  <c r="D6" i="25"/>
  <c r="D35" i="25" s="1"/>
  <c r="AP5" i="25"/>
  <c r="AN5" i="25"/>
  <c r="AL5" i="25"/>
  <c r="AJ5" i="25"/>
  <c r="Z5" i="25"/>
  <c r="X5" i="25"/>
  <c r="V5" i="25"/>
  <c r="T5" i="25"/>
  <c r="R5" i="25"/>
  <c r="P5" i="25"/>
  <c r="N5" i="25"/>
  <c r="L5" i="25"/>
  <c r="H5" i="25"/>
  <c r="F5" i="25"/>
  <c r="D5" i="25"/>
  <c r="AP4" i="25"/>
  <c r="AN4" i="25"/>
  <c r="AL4" i="25"/>
  <c r="AL35" i="25" s="1"/>
  <c r="AJ4" i="25"/>
  <c r="Z4" i="25"/>
  <c r="X4" i="25"/>
  <c r="X35" i="25" s="1"/>
  <c r="V4" i="25"/>
  <c r="T4" i="25"/>
  <c r="R4" i="25"/>
  <c r="P4" i="25"/>
  <c r="P35" i="25" s="1"/>
  <c r="N4" i="25"/>
  <c r="L4" i="25"/>
  <c r="J4" i="25"/>
  <c r="H4" i="25"/>
  <c r="F4" i="25"/>
  <c r="D4" i="25"/>
  <c r="AP3" i="25"/>
  <c r="AN3" i="25"/>
  <c r="AN35" i="25" s="1"/>
  <c r="AL3" i="25"/>
  <c r="AJ3" i="25"/>
  <c r="AJ35" i="25" s="1"/>
  <c r="Z3" i="25"/>
  <c r="X3" i="25"/>
  <c r="V3" i="25"/>
  <c r="V35" i="25" s="1"/>
  <c r="T3" i="25"/>
  <c r="R3" i="25"/>
  <c r="P3" i="25"/>
  <c r="N3" i="25"/>
  <c r="N35" i="25" s="1"/>
  <c r="L3" i="25"/>
  <c r="J3" i="25"/>
  <c r="H3" i="25"/>
  <c r="F3" i="25"/>
  <c r="D3" i="25"/>
  <c r="L35" i="25" l="1"/>
  <c r="T35" i="25"/>
  <c r="R35" i="25"/>
  <c r="J35" i="25"/>
  <c r="AF3" i="25"/>
  <c r="AF4" i="25"/>
  <c r="AG35" i="25"/>
  <c r="AF11" i="25"/>
  <c r="H35" i="25"/>
  <c r="AF5" i="25"/>
  <c r="AF9" i="25"/>
  <c r="AF7" i="25"/>
  <c r="AF8" i="25"/>
  <c r="AF10" i="25"/>
  <c r="AF15" i="25"/>
  <c r="AF13" i="25"/>
  <c r="AF14" i="25"/>
  <c r="AF19" i="25"/>
  <c r="AF23" i="25"/>
  <c r="F35" i="25"/>
  <c r="AF17" i="25"/>
  <c r="AF18" i="25"/>
  <c r="AF22" i="25"/>
  <c r="AF25" i="25"/>
  <c r="AF26" i="25"/>
  <c r="AF16" i="25"/>
  <c r="AF20" i="25"/>
  <c r="AF24" i="25"/>
  <c r="AF6" i="25"/>
  <c r="Z35" i="25"/>
  <c r="R18" i="24"/>
  <c r="J9" i="24"/>
  <c r="AF35" i="25" l="1"/>
  <c r="AF37" i="25" s="1"/>
  <c r="R13" i="24"/>
  <c r="AO35" i="24"/>
  <c r="AM35" i="24"/>
  <c r="AK35" i="24"/>
  <c r="AI35" i="24"/>
  <c r="AD35" i="24"/>
  <c r="AC35" i="24"/>
  <c r="AB35" i="24"/>
  <c r="AA35" i="24"/>
  <c r="Y35" i="24"/>
  <c r="W35" i="24"/>
  <c r="U35" i="24"/>
  <c r="S35" i="24"/>
  <c r="Q35" i="24"/>
  <c r="O35" i="24"/>
  <c r="M35" i="24"/>
  <c r="K35" i="24"/>
  <c r="I35" i="24"/>
  <c r="G35" i="24"/>
  <c r="E35" i="24"/>
  <c r="C35" i="24"/>
  <c r="AP34" i="24"/>
  <c r="AN34" i="24"/>
  <c r="AL34" i="24"/>
  <c r="AJ34" i="24"/>
  <c r="Z34" i="24"/>
  <c r="X34" i="24"/>
  <c r="AF34" i="24" s="1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J33" i="24"/>
  <c r="Z33" i="24"/>
  <c r="AF33" i="24" s="1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J32" i="24"/>
  <c r="Z32" i="24"/>
  <c r="X32" i="24"/>
  <c r="V32" i="24"/>
  <c r="T32" i="24"/>
  <c r="AF32" i="24" s="1"/>
  <c r="R32" i="24"/>
  <c r="P32" i="24"/>
  <c r="N32" i="24"/>
  <c r="L32" i="24"/>
  <c r="J32" i="24"/>
  <c r="H32" i="24"/>
  <c r="F32" i="24"/>
  <c r="D32" i="24"/>
  <c r="AP31" i="24"/>
  <c r="AN31" i="24"/>
  <c r="AL31" i="24"/>
  <c r="AJ31" i="24"/>
  <c r="Z31" i="24"/>
  <c r="AF31" i="24" s="1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J30" i="24"/>
  <c r="Z30" i="24"/>
  <c r="X30" i="24"/>
  <c r="AF30" i="24" s="1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J29" i="24"/>
  <c r="Z29" i="24"/>
  <c r="AF29" i="24" s="1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J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J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J26" i="24"/>
  <c r="Z26" i="24"/>
  <c r="X26" i="24"/>
  <c r="V26" i="24"/>
  <c r="T26" i="24"/>
  <c r="R26" i="24"/>
  <c r="P26" i="24"/>
  <c r="N26" i="24"/>
  <c r="L26" i="24"/>
  <c r="J26" i="24"/>
  <c r="H26" i="24"/>
  <c r="F26" i="24"/>
  <c r="D26" i="24"/>
  <c r="AP25" i="24"/>
  <c r="AN25" i="24"/>
  <c r="AL25" i="24"/>
  <c r="AJ25" i="24"/>
  <c r="Z25" i="24"/>
  <c r="X25" i="24"/>
  <c r="V25" i="24"/>
  <c r="T25" i="24"/>
  <c r="R25" i="24"/>
  <c r="P25" i="24"/>
  <c r="N25" i="24"/>
  <c r="L25" i="24"/>
  <c r="J25" i="24"/>
  <c r="H25" i="24"/>
  <c r="F25" i="24"/>
  <c r="D25" i="24"/>
  <c r="AP24" i="24"/>
  <c r="AN24" i="24"/>
  <c r="AL24" i="24"/>
  <c r="AJ24" i="24"/>
  <c r="Z24" i="24"/>
  <c r="X24" i="24"/>
  <c r="V24" i="24"/>
  <c r="T24" i="24"/>
  <c r="R24" i="24"/>
  <c r="P24" i="24"/>
  <c r="N24" i="24"/>
  <c r="L24" i="24"/>
  <c r="J24" i="24"/>
  <c r="H24" i="24"/>
  <c r="F24" i="24"/>
  <c r="D24" i="24"/>
  <c r="AP23" i="24"/>
  <c r="AN23" i="24"/>
  <c r="AL23" i="24"/>
  <c r="AJ23" i="24"/>
  <c r="Z23" i="24"/>
  <c r="X23" i="24"/>
  <c r="V23" i="24"/>
  <c r="T23" i="24"/>
  <c r="R23" i="24"/>
  <c r="P23" i="24"/>
  <c r="N23" i="24"/>
  <c r="L23" i="24"/>
  <c r="J23" i="24"/>
  <c r="H23" i="24"/>
  <c r="F23" i="24"/>
  <c r="D23" i="24"/>
  <c r="AP22" i="24"/>
  <c r="AN22" i="24"/>
  <c r="AL22" i="24"/>
  <c r="AJ22" i="24"/>
  <c r="Z22" i="24"/>
  <c r="X22" i="24"/>
  <c r="V22" i="24"/>
  <c r="T22" i="24"/>
  <c r="R22" i="24"/>
  <c r="P22" i="24"/>
  <c r="N22" i="24"/>
  <c r="L22" i="24"/>
  <c r="J22" i="24"/>
  <c r="H22" i="24"/>
  <c r="F22" i="24"/>
  <c r="D22" i="24"/>
  <c r="AP21" i="24"/>
  <c r="AN21" i="24"/>
  <c r="AL21" i="24"/>
  <c r="AJ21" i="24"/>
  <c r="Z21" i="24"/>
  <c r="X21" i="24"/>
  <c r="V21" i="24"/>
  <c r="T21" i="24"/>
  <c r="R21" i="24"/>
  <c r="P21" i="24"/>
  <c r="N21" i="24"/>
  <c r="L21" i="24"/>
  <c r="J21" i="24"/>
  <c r="H21" i="24"/>
  <c r="F21" i="24"/>
  <c r="D21" i="24"/>
  <c r="AP20" i="24"/>
  <c r="AN20" i="24"/>
  <c r="AL20" i="24"/>
  <c r="AJ20" i="24"/>
  <c r="Z20" i="24"/>
  <c r="X20" i="24"/>
  <c r="V20" i="24"/>
  <c r="T20" i="24"/>
  <c r="R20" i="24"/>
  <c r="P20" i="24"/>
  <c r="N20" i="24"/>
  <c r="L20" i="24"/>
  <c r="J20" i="24"/>
  <c r="H20" i="24"/>
  <c r="F20" i="24"/>
  <c r="D20" i="24"/>
  <c r="AP19" i="24"/>
  <c r="AN19" i="24"/>
  <c r="AL19" i="24"/>
  <c r="AJ19" i="24"/>
  <c r="Z19" i="24"/>
  <c r="X19" i="24"/>
  <c r="V19" i="24"/>
  <c r="T19" i="24"/>
  <c r="R19" i="24"/>
  <c r="P19" i="24"/>
  <c r="N19" i="24"/>
  <c r="L19" i="24"/>
  <c r="J19" i="24"/>
  <c r="H19" i="24"/>
  <c r="F19" i="24"/>
  <c r="D19" i="24"/>
  <c r="AP18" i="24"/>
  <c r="AN18" i="24"/>
  <c r="AL18" i="24"/>
  <c r="AJ18" i="24"/>
  <c r="Z18" i="24"/>
  <c r="X18" i="24"/>
  <c r="V18" i="24"/>
  <c r="T18" i="24"/>
  <c r="P18" i="24"/>
  <c r="N18" i="24"/>
  <c r="L18" i="24"/>
  <c r="J18" i="24"/>
  <c r="H18" i="24"/>
  <c r="F18" i="24"/>
  <c r="D18" i="24"/>
  <c r="AP17" i="24"/>
  <c r="AN17" i="24"/>
  <c r="AL17" i="24"/>
  <c r="AJ17" i="24"/>
  <c r="Z17" i="24"/>
  <c r="X17" i="24"/>
  <c r="V17" i="24"/>
  <c r="T17" i="24"/>
  <c r="R17" i="24"/>
  <c r="P17" i="24"/>
  <c r="N17" i="24"/>
  <c r="L17" i="24"/>
  <c r="J17" i="24"/>
  <c r="H17" i="24"/>
  <c r="F17" i="24"/>
  <c r="D17" i="24"/>
  <c r="AP16" i="24"/>
  <c r="AN16" i="24"/>
  <c r="AL16" i="24"/>
  <c r="AJ16" i="24"/>
  <c r="Z16" i="24"/>
  <c r="X16" i="24"/>
  <c r="V16" i="24"/>
  <c r="T16" i="24"/>
  <c r="R16" i="24"/>
  <c r="P16" i="24"/>
  <c r="N16" i="24"/>
  <c r="L16" i="24"/>
  <c r="J16" i="24"/>
  <c r="H16" i="24"/>
  <c r="F16" i="24"/>
  <c r="D16" i="24"/>
  <c r="AP15" i="24"/>
  <c r="AN15" i="24"/>
  <c r="AL15" i="24"/>
  <c r="AJ15" i="24"/>
  <c r="Z15" i="24"/>
  <c r="X15" i="24"/>
  <c r="V15" i="24"/>
  <c r="T15" i="24"/>
  <c r="R15" i="24"/>
  <c r="P15" i="24"/>
  <c r="N15" i="24"/>
  <c r="L15" i="24"/>
  <c r="J15" i="24"/>
  <c r="H15" i="24"/>
  <c r="F15" i="24"/>
  <c r="D15" i="24"/>
  <c r="AP14" i="24"/>
  <c r="AN14" i="24"/>
  <c r="AL14" i="24"/>
  <c r="AJ14" i="24"/>
  <c r="Z14" i="24"/>
  <c r="X14" i="24"/>
  <c r="V14" i="24"/>
  <c r="T14" i="24"/>
  <c r="R14" i="24"/>
  <c r="P14" i="24"/>
  <c r="N14" i="24"/>
  <c r="L14" i="24"/>
  <c r="J14" i="24"/>
  <c r="H14" i="24"/>
  <c r="F14" i="24"/>
  <c r="D14" i="24"/>
  <c r="AP13" i="24"/>
  <c r="AN13" i="24"/>
  <c r="AL13" i="24"/>
  <c r="AJ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J12" i="24"/>
  <c r="Z12" i="24"/>
  <c r="X12" i="24"/>
  <c r="V12" i="24"/>
  <c r="T12" i="24"/>
  <c r="P12" i="24"/>
  <c r="N12" i="24"/>
  <c r="L12" i="24"/>
  <c r="H12" i="24"/>
  <c r="F12" i="24"/>
  <c r="D12" i="24"/>
  <c r="AP11" i="24"/>
  <c r="AN11" i="24"/>
  <c r="AL11" i="24"/>
  <c r="AJ11" i="24"/>
  <c r="Z11" i="24"/>
  <c r="X11" i="24"/>
  <c r="V11" i="24"/>
  <c r="T11" i="24"/>
  <c r="R11" i="24"/>
  <c r="P11" i="24"/>
  <c r="N11" i="24"/>
  <c r="L11" i="24"/>
  <c r="J11" i="24"/>
  <c r="H11" i="24"/>
  <c r="AF11" i="24" s="1"/>
  <c r="F11" i="24"/>
  <c r="D11" i="24"/>
  <c r="AP10" i="24"/>
  <c r="AN10" i="24"/>
  <c r="AL10" i="24"/>
  <c r="AJ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J9" i="24"/>
  <c r="Z9" i="24"/>
  <c r="X9" i="24"/>
  <c r="V9" i="24"/>
  <c r="T9" i="24"/>
  <c r="R9" i="24"/>
  <c r="P9" i="24"/>
  <c r="N9" i="24"/>
  <c r="L9" i="24"/>
  <c r="H9" i="24"/>
  <c r="F9" i="24"/>
  <c r="D9" i="24"/>
  <c r="AP8" i="24"/>
  <c r="AN8" i="24"/>
  <c r="AL8" i="24"/>
  <c r="AJ8" i="24"/>
  <c r="Z8" i="24"/>
  <c r="X8" i="24"/>
  <c r="V8" i="24"/>
  <c r="T8" i="24"/>
  <c r="R8" i="24"/>
  <c r="P8" i="24"/>
  <c r="N8" i="24"/>
  <c r="L8" i="24"/>
  <c r="J8" i="24"/>
  <c r="H8" i="24"/>
  <c r="F8" i="24"/>
  <c r="D8" i="24"/>
  <c r="AP7" i="24"/>
  <c r="AN7" i="24"/>
  <c r="AL7" i="24"/>
  <c r="AJ7" i="24"/>
  <c r="Z7" i="24"/>
  <c r="X7" i="24"/>
  <c r="V7" i="24"/>
  <c r="T7" i="24"/>
  <c r="R7" i="24"/>
  <c r="P7" i="24"/>
  <c r="N7" i="24"/>
  <c r="L7" i="24"/>
  <c r="J7" i="24"/>
  <c r="H7" i="24"/>
  <c r="F7" i="24"/>
  <c r="D7" i="24"/>
  <c r="AP6" i="24"/>
  <c r="AN6" i="24"/>
  <c r="AL6" i="24"/>
  <c r="AJ6" i="24"/>
  <c r="Z6" i="24"/>
  <c r="X6" i="24"/>
  <c r="V6" i="24"/>
  <c r="T6" i="24"/>
  <c r="R6" i="24"/>
  <c r="P6" i="24"/>
  <c r="N6" i="24"/>
  <c r="L6" i="24"/>
  <c r="J6" i="24"/>
  <c r="H6" i="24"/>
  <c r="F6" i="24"/>
  <c r="D6" i="24"/>
  <c r="AP5" i="24"/>
  <c r="AN5" i="24"/>
  <c r="AL5" i="24"/>
  <c r="AJ5" i="24"/>
  <c r="Z5" i="24"/>
  <c r="X5" i="24"/>
  <c r="V5" i="24"/>
  <c r="T5" i="24"/>
  <c r="R5" i="24"/>
  <c r="P5" i="24"/>
  <c r="N5" i="24"/>
  <c r="L5" i="24"/>
  <c r="J5" i="24"/>
  <c r="H5" i="24"/>
  <c r="F5" i="24"/>
  <c r="D5" i="24"/>
  <c r="AP4" i="24"/>
  <c r="AN4" i="24"/>
  <c r="AN35" i="24" s="1"/>
  <c r="AL4" i="24"/>
  <c r="AJ4" i="24"/>
  <c r="Z4" i="24"/>
  <c r="X4" i="24"/>
  <c r="V4" i="24"/>
  <c r="T4" i="24"/>
  <c r="R4" i="24"/>
  <c r="P4" i="24"/>
  <c r="N4" i="24"/>
  <c r="L4" i="24"/>
  <c r="J4" i="24"/>
  <c r="H4" i="24"/>
  <c r="F4" i="24"/>
  <c r="D4" i="24"/>
  <c r="AP3" i="24"/>
  <c r="AP35" i="24" s="1"/>
  <c r="AN3" i="24"/>
  <c r="AL3" i="24"/>
  <c r="AJ3" i="24"/>
  <c r="AJ35" i="24" s="1"/>
  <c r="Z3" i="24"/>
  <c r="X3" i="24"/>
  <c r="X35" i="24" s="1"/>
  <c r="V3" i="24"/>
  <c r="V35" i="24" s="1"/>
  <c r="T3" i="24"/>
  <c r="T35" i="24" s="1"/>
  <c r="R3" i="24"/>
  <c r="P3" i="24"/>
  <c r="P35" i="24" s="1"/>
  <c r="N3" i="24"/>
  <c r="N35" i="24" s="1"/>
  <c r="L3" i="24"/>
  <c r="L35" i="24" s="1"/>
  <c r="J3" i="24"/>
  <c r="H3" i="24"/>
  <c r="F3" i="24"/>
  <c r="D3" i="24"/>
  <c r="D35" i="24" s="1"/>
  <c r="AG35" i="23"/>
  <c r="AL35" i="24" l="1"/>
  <c r="H35" i="24"/>
  <c r="R35" i="24"/>
  <c r="AF27" i="24"/>
  <c r="AF28" i="24"/>
  <c r="AF26" i="24"/>
  <c r="J35" i="24"/>
  <c r="AF25" i="24"/>
  <c r="AF22" i="24"/>
  <c r="AF19" i="24"/>
  <c r="AF21" i="24"/>
  <c r="AF23" i="24"/>
  <c r="AF7" i="24"/>
  <c r="AF12" i="24"/>
  <c r="AF20" i="24"/>
  <c r="AF24" i="24"/>
  <c r="AG35" i="24"/>
  <c r="F35" i="24"/>
  <c r="AF4" i="24"/>
  <c r="AF6" i="24"/>
  <c r="AF8" i="24"/>
  <c r="AF10" i="24"/>
  <c r="AF13" i="24"/>
  <c r="AF15" i="24"/>
  <c r="AF17" i="24"/>
  <c r="AF16" i="24"/>
  <c r="AF5" i="24"/>
  <c r="AF9" i="24"/>
  <c r="AF14" i="24"/>
  <c r="AF18" i="24"/>
  <c r="Z35" i="24"/>
  <c r="AF3" i="24"/>
  <c r="J9" i="23"/>
  <c r="AF35" i="24" l="1"/>
  <c r="AF37" i="24" s="1"/>
  <c r="R4" i="23"/>
  <c r="AO35" i="23"/>
  <c r="AM35" i="23"/>
  <c r="AK35" i="23"/>
  <c r="AI35" i="23"/>
  <c r="AD35" i="23"/>
  <c r="AC35" i="23"/>
  <c r="AB35" i="23"/>
  <c r="AA35" i="23"/>
  <c r="Y35" i="23"/>
  <c r="W35" i="23"/>
  <c r="U35" i="23"/>
  <c r="S35" i="23"/>
  <c r="Q35" i="23"/>
  <c r="O35" i="23"/>
  <c r="M35" i="23"/>
  <c r="K35" i="23"/>
  <c r="I35" i="23"/>
  <c r="G35" i="23"/>
  <c r="E35" i="23"/>
  <c r="C35" i="23"/>
  <c r="AP34" i="23"/>
  <c r="AN34" i="23"/>
  <c r="AL34" i="23"/>
  <c r="AJ34" i="23"/>
  <c r="Z34" i="23"/>
  <c r="X34" i="23"/>
  <c r="V34" i="23"/>
  <c r="T34" i="23"/>
  <c r="R34" i="23"/>
  <c r="P34" i="23"/>
  <c r="N34" i="23"/>
  <c r="L34" i="23"/>
  <c r="AF34" i="23" s="1"/>
  <c r="J34" i="23"/>
  <c r="H34" i="23"/>
  <c r="F34" i="23"/>
  <c r="D34" i="23"/>
  <c r="AP33" i="23"/>
  <c r="AN33" i="23"/>
  <c r="AL33" i="23"/>
  <c r="AJ33" i="23"/>
  <c r="Z33" i="23"/>
  <c r="X33" i="23"/>
  <c r="AF33" i="23" s="1"/>
  <c r="V33" i="23"/>
  <c r="T33" i="23"/>
  <c r="R33" i="23"/>
  <c r="P33" i="23"/>
  <c r="N33" i="23"/>
  <c r="L33" i="23"/>
  <c r="J33" i="23"/>
  <c r="H33" i="23"/>
  <c r="F33" i="23"/>
  <c r="D33" i="23"/>
  <c r="AP32" i="23"/>
  <c r="AN32" i="23"/>
  <c r="AL32" i="23"/>
  <c r="AJ32" i="23"/>
  <c r="Z32" i="23"/>
  <c r="AF32" i="23" s="1"/>
  <c r="X32" i="23"/>
  <c r="V32" i="23"/>
  <c r="T32" i="23"/>
  <c r="R32" i="23"/>
  <c r="P32" i="23"/>
  <c r="N32" i="23"/>
  <c r="L32" i="23"/>
  <c r="J32" i="23"/>
  <c r="H32" i="23"/>
  <c r="F32" i="23"/>
  <c r="D32" i="23"/>
  <c r="AP31" i="23"/>
  <c r="AN31" i="23"/>
  <c r="AL31" i="23"/>
  <c r="AJ31" i="23"/>
  <c r="Z31" i="23"/>
  <c r="AF31" i="23" s="1"/>
  <c r="X31" i="23"/>
  <c r="V31" i="23"/>
  <c r="T31" i="23"/>
  <c r="R31" i="23"/>
  <c r="P31" i="23"/>
  <c r="N31" i="23"/>
  <c r="L31" i="23"/>
  <c r="J31" i="23"/>
  <c r="H31" i="23"/>
  <c r="F31" i="23"/>
  <c r="D31" i="23"/>
  <c r="AP30" i="23"/>
  <c r="AN30" i="23"/>
  <c r="AL30" i="23"/>
  <c r="AJ30" i="23"/>
  <c r="Z30" i="23"/>
  <c r="X30" i="23"/>
  <c r="V30" i="23"/>
  <c r="T30" i="23"/>
  <c r="AF30" i="23" s="1"/>
  <c r="R30" i="23"/>
  <c r="P30" i="23"/>
  <c r="N30" i="23"/>
  <c r="L30" i="23"/>
  <c r="J30" i="23"/>
  <c r="H30" i="23"/>
  <c r="F30" i="23"/>
  <c r="D30" i="23"/>
  <c r="AP29" i="23"/>
  <c r="AN29" i="23"/>
  <c r="AL29" i="23"/>
  <c r="AJ29" i="23"/>
  <c r="Z29" i="23"/>
  <c r="X29" i="23"/>
  <c r="AF29" i="23" s="1"/>
  <c r="V29" i="23"/>
  <c r="T29" i="23"/>
  <c r="R29" i="23"/>
  <c r="P29" i="23"/>
  <c r="N29" i="23"/>
  <c r="L29" i="23"/>
  <c r="J29" i="23"/>
  <c r="H29" i="23"/>
  <c r="F29" i="23"/>
  <c r="D29" i="23"/>
  <c r="AP28" i="23"/>
  <c r="AN28" i="23"/>
  <c r="AL28" i="23"/>
  <c r="AJ28" i="23"/>
  <c r="Z28" i="23"/>
  <c r="AF28" i="23" s="1"/>
  <c r="X28" i="23"/>
  <c r="V28" i="23"/>
  <c r="T28" i="23"/>
  <c r="R28" i="23"/>
  <c r="P28" i="23"/>
  <c r="N28" i="23"/>
  <c r="L28" i="23"/>
  <c r="J28" i="23"/>
  <c r="H28" i="23"/>
  <c r="F28" i="23"/>
  <c r="D28" i="23"/>
  <c r="AP27" i="23"/>
  <c r="AN27" i="23"/>
  <c r="AL27" i="23"/>
  <c r="AJ27" i="23"/>
  <c r="Z27" i="23"/>
  <c r="AF27" i="23" s="1"/>
  <c r="X27" i="23"/>
  <c r="V27" i="23"/>
  <c r="T27" i="23"/>
  <c r="R27" i="23"/>
  <c r="P27" i="23"/>
  <c r="N27" i="23"/>
  <c r="L27" i="23"/>
  <c r="J27" i="23"/>
  <c r="H27" i="23"/>
  <c r="F27" i="23"/>
  <c r="D27" i="23"/>
  <c r="AP26" i="23"/>
  <c r="AN26" i="23"/>
  <c r="AL26" i="23"/>
  <c r="AJ26" i="23"/>
  <c r="Z26" i="23"/>
  <c r="X26" i="23"/>
  <c r="V26" i="23"/>
  <c r="T26" i="23"/>
  <c r="AF26" i="23" s="1"/>
  <c r="R26" i="23"/>
  <c r="P26" i="23"/>
  <c r="N26" i="23"/>
  <c r="L26" i="23"/>
  <c r="J26" i="23"/>
  <c r="H26" i="23"/>
  <c r="F26" i="23"/>
  <c r="D26" i="23"/>
  <c r="AP25" i="23"/>
  <c r="AN25" i="23"/>
  <c r="AL25" i="23"/>
  <c r="AJ25" i="23"/>
  <c r="Z25" i="23"/>
  <c r="X25" i="23"/>
  <c r="AF25" i="23" s="1"/>
  <c r="V25" i="23"/>
  <c r="T25" i="23"/>
  <c r="R25" i="23"/>
  <c r="P25" i="23"/>
  <c r="N25" i="23"/>
  <c r="L25" i="23"/>
  <c r="J25" i="23"/>
  <c r="H25" i="23"/>
  <c r="F25" i="23"/>
  <c r="D25" i="23"/>
  <c r="AP24" i="23"/>
  <c r="AN24" i="23"/>
  <c r="AL24" i="23"/>
  <c r="AJ24" i="23"/>
  <c r="Z24" i="23"/>
  <c r="AF24" i="23" s="1"/>
  <c r="X24" i="23"/>
  <c r="V24" i="23"/>
  <c r="T24" i="23"/>
  <c r="R24" i="23"/>
  <c r="P24" i="23"/>
  <c r="N24" i="23"/>
  <c r="L24" i="23"/>
  <c r="J24" i="23"/>
  <c r="H24" i="23"/>
  <c r="F24" i="23"/>
  <c r="D24" i="23"/>
  <c r="AP23" i="23"/>
  <c r="AN23" i="23"/>
  <c r="AL23" i="23"/>
  <c r="AJ23" i="23"/>
  <c r="Z23" i="23"/>
  <c r="AF23" i="23" s="1"/>
  <c r="X23" i="23"/>
  <c r="V23" i="23"/>
  <c r="T23" i="23"/>
  <c r="R23" i="23"/>
  <c r="P23" i="23"/>
  <c r="N23" i="23"/>
  <c r="L23" i="23"/>
  <c r="J23" i="23"/>
  <c r="H23" i="23"/>
  <c r="F23" i="23"/>
  <c r="D23" i="23"/>
  <c r="AP22" i="23"/>
  <c r="AN22" i="23"/>
  <c r="AL22" i="23"/>
  <c r="AJ22" i="23"/>
  <c r="Z22" i="23"/>
  <c r="X22" i="23"/>
  <c r="V22" i="23"/>
  <c r="T22" i="23"/>
  <c r="AF22" i="23" s="1"/>
  <c r="R22" i="23"/>
  <c r="P22" i="23"/>
  <c r="N22" i="23"/>
  <c r="L22" i="23"/>
  <c r="J22" i="23"/>
  <c r="H22" i="23"/>
  <c r="F22" i="23"/>
  <c r="D22" i="23"/>
  <c r="AP21" i="23"/>
  <c r="AN21" i="23"/>
  <c r="AL21" i="23"/>
  <c r="AJ21" i="23"/>
  <c r="Z21" i="23"/>
  <c r="X21" i="23"/>
  <c r="AF21" i="23" s="1"/>
  <c r="V21" i="23"/>
  <c r="T21" i="23"/>
  <c r="R21" i="23"/>
  <c r="P21" i="23"/>
  <c r="N21" i="23"/>
  <c r="L21" i="23"/>
  <c r="J21" i="23"/>
  <c r="H21" i="23"/>
  <c r="F21" i="23"/>
  <c r="D21" i="23"/>
  <c r="AP20" i="23"/>
  <c r="AN20" i="23"/>
  <c r="AL20" i="23"/>
  <c r="AJ20" i="23"/>
  <c r="Z20" i="23"/>
  <c r="X20" i="23"/>
  <c r="V20" i="23"/>
  <c r="T20" i="23"/>
  <c r="R20" i="23"/>
  <c r="P20" i="23"/>
  <c r="N20" i="23"/>
  <c r="L20" i="23"/>
  <c r="J20" i="23"/>
  <c r="H20" i="23"/>
  <c r="F20" i="23"/>
  <c r="D20" i="23"/>
  <c r="AP19" i="23"/>
  <c r="AN19" i="23"/>
  <c r="AL19" i="23"/>
  <c r="AJ19" i="23"/>
  <c r="Z19" i="23"/>
  <c r="X19" i="23"/>
  <c r="V19" i="23"/>
  <c r="T19" i="23"/>
  <c r="R19" i="23"/>
  <c r="P19" i="23"/>
  <c r="N19" i="23"/>
  <c r="L19" i="23"/>
  <c r="J19" i="23"/>
  <c r="H19" i="23"/>
  <c r="F19" i="23"/>
  <c r="D19" i="23"/>
  <c r="AP18" i="23"/>
  <c r="AN18" i="23"/>
  <c r="AL18" i="23"/>
  <c r="AJ18" i="23"/>
  <c r="Z18" i="23"/>
  <c r="X18" i="23"/>
  <c r="V18" i="23"/>
  <c r="T18" i="23"/>
  <c r="R18" i="23"/>
  <c r="P18" i="23"/>
  <c r="N18" i="23"/>
  <c r="L18" i="23"/>
  <c r="J18" i="23"/>
  <c r="H18" i="23"/>
  <c r="F18" i="23"/>
  <c r="D18" i="23"/>
  <c r="AP17" i="23"/>
  <c r="AN17" i="23"/>
  <c r="AL17" i="23"/>
  <c r="AJ17" i="23"/>
  <c r="Z17" i="23"/>
  <c r="X17" i="23"/>
  <c r="V17" i="23"/>
  <c r="T17" i="23"/>
  <c r="R17" i="23"/>
  <c r="P17" i="23"/>
  <c r="N17" i="23"/>
  <c r="L17" i="23"/>
  <c r="J17" i="23"/>
  <c r="H17" i="23"/>
  <c r="F17" i="23"/>
  <c r="D17" i="23"/>
  <c r="AP16" i="23"/>
  <c r="AN16" i="23"/>
  <c r="AL16" i="23"/>
  <c r="AJ16" i="23"/>
  <c r="Z16" i="23"/>
  <c r="X16" i="23"/>
  <c r="V16" i="23"/>
  <c r="T16" i="23"/>
  <c r="R16" i="23"/>
  <c r="P16" i="23"/>
  <c r="N16" i="23"/>
  <c r="L16" i="23"/>
  <c r="J16" i="23"/>
  <c r="H16" i="23"/>
  <c r="F16" i="23"/>
  <c r="D16" i="23"/>
  <c r="AP15" i="23"/>
  <c r="AN15" i="23"/>
  <c r="AL15" i="23"/>
  <c r="AJ15" i="23"/>
  <c r="Z15" i="23"/>
  <c r="X15" i="23"/>
  <c r="V15" i="23"/>
  <c r="T15" i="23"/>
  <c r="R15" i="23"/>
  <c r="P15" i="23"/>
  <c r="N15" i="23"/>
  <c r="L15" i="23"/>
  <c r="J15" i="23"/>
  <c r="H15" i="23"/>
  <c r="F15" i="23"/>
  <c r="D15" i="23"/>
  <c r="AP14" i="23"/>
  <c r="AN14" i="23"/>
  <c r="AL14" i="23"/>
  <c r="AJ14" i="23"/>
  <c r="Z14" i="23"/>
  <c r="X14" i="23"/>
  <c r="V14" i="23"/>
  <c r="T14" i="23"/>
  <c r="R14" i="23"/>
  <c r="P14" i="23"/>
  <c r="N14" i="23"/>
  <c r="L14" i="23"/>
  <c r="J14" i="23"/>
  <c r="H14" i="23"/>
  <c r="F14" i="23"/>
  <c r="D14" i="23"/>
  <c r="AP13" i="23"/>
  <c r="AN13" i="23"/>
  <c r="AL13" i="23"/>
  <c r="AJ13" i="23"/>
  <c r="Z13" i="23"/>
  <c r="X13" i="23"/>
  <c r="V13" i="23"/>
  <c r="T13" i="23"/>
  <c r="P13" i="23"/>
  <c r="N13" i="23"/>
  <c r="L13" i="23"/>
  <c r="J13" i="23"/>
  <c r="H13" i="23"/>
  <c r="F13" i="23"/>
  <c r="D13" i="23"/>
  <c r="AP12" i="23"/>
  <c r="AN12" i="23"/>
  <c r="AL12" i="23"/>
  <c r="AJ12" i="23"/>
  <c r="Z12" i="23"/>
  <c r="X12" i="23"/>
  <c r="V12" i="23"/>
  <c r="T12" i="23"/>
  <c r="R12" i="23"/>
  <c r="P12" i="23"/>
  <c r="N12" i="23"/>
  <c r="L12" i="23"/>
  <c r="J12" i="23"/>
  <c r="H12" i="23"/>
  <c r="F12" i="23"/>
  <c r="D12" i="23"/>
  <c r="AP11" i="23"/>
  <c r="AN11" i="23"/>
  <c r="AL11" i="23"/>
  <c r="AJ11" i="23"/>
  <c r="Z11" i="23"/>
  <c r="X11" i="23"/>
  <c r="V11" i="23"/>
  <c r="T11" i="23"/>
  <c r="R11" i="23"/>
  <c r="P11" i="23"/>
  <c r="N11" i="23"/>
  <c r="L11" i="23"/>
  <c r="J11" i="23"/>
  <c r="H11" i="23"/>
  <c r="F11" i="23"/>
  <c r="D11" i="23"/>
  <c r="AP10" i="23"/>
  <c r="AN10" i="23"/>
  <c r="AL10" i="23"/>
  <c r="AJ10" i="23"/>
  <c r="Z10" i="23"/>
  <c r="X10" i="23"/>
  <c r="V10" i="23"/>
  <c r="T10" i="23"/>
  <c r="R10" i="23"/>
  <c r="P10" i="23"/>
  <c r="N10" i="23"/>
  <c r="L10" i="23"/>
  <c r="J10" i="23"/>
  <c r="H10" i="23"/>
  <c r="F10" i="23"/>
  <c r="D10" i="23"/>
  <c r="AP9" i="23"/>
  <c r="AN9" i="23"/>
  <c r="AL9" i="23"/>
  <c r="AJ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J8" i="23"/>
  <c r="Z8" i="23"/>
  <c r="X8" i="23"/>
  <c r="V8" i="23"/>
  <c r="T8" i="23"/>
  <c r="R8" i="23"/>
  <c r="P8" i="23"/>
  <c r="N8" i="23"/>
  <c r="L8" i="23"/>
  <c r="J8" i="23"/>
  <c r="H8" i="23"/>
  <c r="F8" i="23"/>
  <c r="D8" i="23"/>
  <c r="AP7" i="23"/>
  <c r="AN7" i="23"/>
  <c r="AN35" i="23" s="1"/>
  <c r="AL7" i="23"/>
  <c r="AJ7" i="23"/>
  <c r="Z7" i="23"/>
  <c r="X7" i="23"/>
  <c r="V7" i="23"/>
  <c r="T7" i="23"/>
  <c r="R7" i="23"/>
  <c r="P7" i="23"/>
  <c r="N7" i="23"/>
  <c r="L7" i="23"/>
  <c r="J7" i="23"/>
  <c r="H7" i="23"/>
  <c r="F7" i="23"/>
  <c r="D7" i="23"/>
  <c r="AP6" i="23"/>
  <c r="AN6" i="23"/>
  <c r="AL6" i="23"/>
  <c r="AJ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J5" i="23"/>
  <c r="AJ35" i="23" s="1"/>
  <c r="Z5" i="23"/>
  <c r="X5" i="23"/>
  <c r="V5" i="23"/>
  <c r="V35" i="23" s="1"/>
  <c r="T5" i="23"/>
  <c r="R5" i="23"/>
  <c r="P5" i="23"/>
  <c r="N5" i="23"/>
  <c r="L5" i="23"/>
  <c r="J5" i="23"/>
  <c r="H5" i="23"/>
  <c r="F5" i="23"/>
  <c r="D5" i="23"/>
  <c r="AP4" i="23"/>
  <c r="AN4" i="23"/>
  <c r="AL4" i="23"/>
  <c r="AJ4" i="23"/>
  <c r="Z4" i="23"/>
  <c r="X4" i="23"/>
  <c r="V4" i="23"/>
  <c r="T4" i="23"/>
  <c r="P4" i="23"/>
  <c r="N4" i="23"/>
  <c r="N35" i="23" s="1"/>
  <c r="L4" i="23"/>
  <c r="J4" i="23"/>
  <c r="H4" i="23"/>
  <c r="F4" i="23"/>
  <c r="D4" i="23"/>
  <c r="AP3" i="23"/>
  <c r="AN3" i="23"/>
  <c r="AL3" i="23"/>
  <c r="AJ3" i="23"/>
  <c r="Z3" i="23"/>
  <c r="X3" i="23"/>
  <c r="X35" i="23" s="1"/>
  <c r="V3" i="23"/>
  <c r="T3" i="23"/>
  <c r="T35" i="23" s="1"/>
  <c r="R3" i="23"/>
  <c r="P3" i="23"/>
  <c r="N3" i="23"/>
  <c r="L3" i="23"/>
  <c r="J3" i="23"/>
  <c r="H3" i="23"/>
  <c r="F3" i="23"/>
  <c r="D3" i="23"/>
  <c r="F35" i="23" l="1"/>
  <c r="AP35" i="23"/>
  <c r="AL35" i="23"/>
  <c r="R35" i="23"/>
  <c r="P35" i="23"/>
  <c r="L35" i="23"/>
  <c r="AF20" i="23"/>
  <c r="AF16" i="23"/>
  <c r="AF19" i="23"/>
  <c r="AF3" i="23"/>
  <c r="AF18" i="23"/>
  <c r="J35" i="23"/>
  <c r="H35" i="23"/>
  <c r="AF4" i="23"/>
  <c r="AF7" i="23"/>
  <c r="AF8" i="23"/>
  <c r="AF11" i="23"/>
  <c r="AF12" i="23"/>
  <c r="AF15" i="23"/>
  <c r="AF6" i="23"/>
  <c r="AF10" i="23"/>
  <c r="AF14" i="23"/>
  <c r="D35" i="23"/>
  <c r="AF5" i="23"/>
  <c r="AF9" i="23"/>
  <c r="AF13" i="23"/>
  <c r="AF17" i="23"/>
  <c r="Z35" i="23"/>
  <c r="P4" i="22"/>
  <c r="R7" i="22"/>
  <c r="R8" i="22"/>
  <c r="R12" i="22"/>
  <c r="R13" i="22"/>
  <c r="N7" i="22"/>
  <c r="AO35" i="22"/>
  <c r="AM35" i="22"/>
  <c r="AK35" i="22"/>
  <c r="AI35" i="22"/>
  <c r="AD35" i="22"/>
  <c r="AC35" i="22"/>
  <c r="AB35" i="22"/>
  <c r="AA35" i="22"/>
  <c r="Y35" i="22"/>
  <c r="W35" i="22"/>
  <c r="U35" i="22"/>
  <c r="S35" i="22"/>
  <c r="Q35" i="22"/>
  <c r="O35" i="22"/>
  <c r="M35" i="22"/>
  <c r="K35" i="22"/>
  <c r="I35" i="22"/>
  <c r="G35" i="22"/>
  <c r="E35" i="22"/>
  <c r="C35" i="22"/>
  <c r="AP34" i="22"/>
  <c r="AN34" i="22"/>
  <c r="AL34" i="22"/>
  <c r="AJ34" i="22"/>
  <c r="Z34" i="22"/>
  <c r="AF34" i="22" s="1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J33" i="22"/>
  <c r="Z33" i="22"/>
  <c r="AF33" i="22" s="1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J32" i="22"/>
  <c r="Z32" i="22"/>
  <c r="X32" i="22"/>
  <c r="V32" i="22"/>
  <c r="T32" i="22"/>
  <c r="AF32" i="22" s="1"/>
  <c r="R32" i="22"/>
  <c r="P32" i="22"/>
  <c r="N32" i="22"/>
  <c r="L32" i="22"/>
  <c r="J32" i="22"/>
  <c r="H32" i="22"/>
  <c r="F32" i="22"/>
  <c r="D32" i="22"/>
  <c r="AP31" i="22"/>
  <c r="AN31" i="22"/>
  <c r="AL31" i="22"/>
  <c r="AJ31" i="22"/>
  <c r="Z31" i="22"/>
  <c r="X31" i="22"/>
  <c r="AF31" i="22" s="1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J30" i="22"/>
  <c r="Z30" i="22"/>
  <c r="AF30" i="22" s="1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J29" i="22"/>
  <c r="Z29" i="22"/>
  <c r="AF29" i="22" s="1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J28" i="22"/>
  <c r="Z28" i="22"/>
  <c r="X28" i="22"/>
  <c r="V28" i="22"/>
  <c r="T28" i="22"/>
  <c r="AF28" i="22" s="1"/>
  <c r="R28" i="22"/>
  <c r="P28" i="22"/>
  <c r="N28" i="22"/>
  <c r="L28" i="22"/>
  <c r="J28" i="22"/>
  <c r="H28" i="22"/>
  <c r="F28" i="22"/>
  <c r="D28" i="22"/>
  <c r="AP27" i="22"/>
  <c r="AN27" i="22"/>
  <c r="AL27" i="22"/>
  <c r="AJ27" i="22"/>
  <c r="Z27" i="22"/>
  <c r="X27" i="22"/>
  <c r="AF27" i="22" s="1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J26" i="22"/>
  <c r="Z26" i="22"/>
  <c r="AF26" i="22" s="1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J25" i="22"/>
  <c r="Z25" i="22"/>
  <c r="AF25" i="22" s="1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J24" i="22"/>
  <c r="Z24" i="22"/>
  <c r="X24" i="22"/>
  <c r="V24" i="22"/>
  <c r="T24" i="22"/>
  <c r="AF24" i="22" s="1"/>
  <c r="R24" i="22"/>
  <c r="P24" i="22"/>
  <c r="N24" i="22"/>
  <c r="L24" i="22"/>
  <c r="J24" i="22"/>
  <c r="H24" i="22"/>
  <c r="F24" i="22"/>
  <c r="D24" i="22"/>
  <c r="AP23" i="22"/>
  <c r="AN23" i="22"/>
  <c r="AL23" i="22"/>
  <c r="AJ23" i="22"/>
  <c r="Z23" i="22"/>
  <c r="X23" i="22"/>
  <c r="AF23" i="22" s="1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J22" i="22"/>
  <c r="Z22" i="22"/>
  <c r="AF22" i="22" s="1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J21" i="22"/>
  <c r="Z21" i="22"/>
  <c r="AF21" i="22" s="1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L20" i="22"/>
  <c r="AJ20" i="22"/>
  <c r="Z20" i="22"/>
  <c r="X20" i="22"/>
  <c r="V20" i="22"/>
  <c r="T20" i="22"/>
  <c r="R20" i="22"/>
  <c r="P20" i="22"/>
  <c r="N20" i="22"/>
  <c r="L20" i="22"/>
  <c r="J20" i="22"/>
  <c r="H20" i="22"/>
  <c r="F20" i="22"/>
  <c r="D20" i="22"/>
  <c r="AF20" i="22" s="1"/>
  <c r="AP19" i="22"/>
  <c r="AN19" i="22"/>
  <c r="AL19" i="22"/>
  <c r="AJ19" i="22"/>
  <c r="Z19" i="22"/>
  <c r="X19" i="22"/>
  <c r="AF19" i="22" s="1"/>
  <c r="V19" i="22"/>
  <c r="T19" i="22"/>
  <c r="R19" i="22"/>
  <c r="P19" i="22"/>
  <c r="N19" i="22"/>
  <c r="L19" i="22"/>
  <c r="J19" i="22"/>
  <c r="H19" i="22"/>
  <c r="F19" i="22"/>
  <c r="D19" i="22"/>
  <c r="AP18" i="22"/>
  <c r="AN18" i="22"/>
  <c r="AL18" i="22"/>
  <c r="AJ18" i="22"/>
  <c r="Z18" i="22"/>
  <c r="AF18" i="22" s="1"/>
  <c r="X18" i="22"/>
  <c r="V18" i="22"/>
  <c r="T18" i="22"/>
  <c r="R18" i="22"/>
  <c r="P18" i="22"/>
  <c r="N18" i="22"/>
  <c r="L18" i="22"/>
  <c r="J18" i="22"/>
  <c r="H18" i="22"/>
  <c r="F18" i="22"/>
  <c r="D18" i="22"/>
  <c r="AP17" i="22"/>
  <c r="AN17" i="22"/>
  <c r="AL17" i="22"/>
  <c r="AJ17" i="22"/>
  <c r="Z17" i="22"/>
  <c r="X17" i="22"/>
  <c r="V17" i="22"/>
  <c r="T17" i="22"/>
  <c r="R17" i="22"/>
  <c r="P17" i="22"/>
  <c r="N17" i="22"/>
  <c r="L17" i="22"/>
  <c r="J17" i="22"/>
  <c r="H17" i="22"/>
  <c r="F17" i="22"/>
  <c r="D17" i="22"/>
  <c r="AP16" i="22"/>
  <c r="AN16" i="22"/>
  <c r="AL16" i="22"/>
  <c r="AJ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J15" i="22"/>
  <c r="Z15" i="22"/>
  <c r="X15" i="22"/>
  <c r="AF15" i="22" s="1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J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J13" i="22"/>
  <c r="Z13" i="22"/>
  <c r="X13" i="22"/>
  <c r="V13" i="22"/>
  <c r="T13" i="22"/>
  <c r="P13" i="22"/>
  <c r="N13" i="22"/>
  <c r="L13" i="22"/>
  <c r="J13" i="22"/>
  <c r="H13" i="22"/>
  <c r="F13" i="22"/>
  <c r="D13" i="22"/>
  <c r="AP12" i="22"/>
  <c r="AN12" i="22"/>
  <c r="AL12" i="22"/>
  <c r="AJ12" i="22"/>
  <c r="Z12" i="22"/>
  <c r="X12" i="22"/>
  <c r="V12" i="22"/>
  <c r="T12" i="22"/>
  <c r="P12" i="22"/>
  <c r="N12" i="22"/>
  <c r="L12" i="22"/>
  <c r="J12" i="22"/>
  <c r="H12" i="22"/>
  <c r="F12" i="22"/>
  <c r="D12" i="22"/>
  <c r="AP11" i="22"/>
  <c r="AN11" i="22"/>
  <c r="AL11" i="22"/>
  <c r="AJ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J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J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J8" i="22"/>
  <c r="Z8" i="22"/>
  <c r="X8" i="22"/>
  <c r="V8" i="22"/>
  <c r="T8" i="22"/>
  <c r="P8" i="22"/>
  <c r="N8" i="22"/>
  <c r="L8" i="22"/>
  <c r="J8" i="22"/>
  <c r="H8" i="22"/>
  <c r="F8" i="22"/>
  <c r="D8" i="22"/>
  <c r="AP7" i="22"/>
  <c r="AN7" i="22"/>
  <c r="AL7" i="22"/>
  <c r="AJ7" i="22"/>
  <c r="Z7" i="22"/>
  <c r="X7" i="22"/>
  <c r="V7" i="22"/>
  <c r="T7" i="22"/>
  <c r="P7" i="22"/>
  <c r="L7" i="22"/>
  <c r="J7" i="22"/>
  <c r="H7" i="22"/>
  <c r="F7" i="22"/>
  <c r="D7" i="22"/>
  <c r="AP6" i="22"/>
  <c r="AN6" i="22"/>
  <c r="AL6" i="22"/>
  <c r="AJ6" i="22"/>
  <c r="Z6" i="22"/>
  <c r="X6" i="22"/>
  <c r="V6" i="22"/>
  <c r="T6" i="22"/>
  <c r="T35" i="22" s="1"/>
  <c r="R6" i="22"/>
  <c r="P6" i="22"/>
  <c r="N6" i="22"/>
  <c r="L6" i="22"/>
  <c r="L35" i="22" s="1"/>
  <c r="J6" i="22"/>
  <c r="H6" i="22"/>
  <c r="F6" i="22"/>
  <c r="D6" i="22"/>
  <c r="AP5" i="22"/>
  <c r="AN5" i="22"/>
  <c r="AL5" i="22"/>
  <c r="AJ5" i="22"/>
  <c r="Z5" i="22"/>
  <c r="X5" i="22"/>
  <c r="V5" i="22"/>
  <c r="T5" i="22"/>
  <c r="R5" i="22"/>
  <c r="P5" i="22"/>
  <c r="N5" i="22"/>
  <c r="L5" i="22"/>
  <c r="J5" i="22"/>
  <c r="H5" i="22"/>
  <c r="F5" i="22"/>
  <c r="D5" i="22"/>
  <c r="AP4" i="22"/>
  <c r="AN4" i="22"/>
  <c r="AL4" i="22"/>
  <c r="AJ4" i="22"/>
  <c r="Z4" i="22"/>
  <c r="X4" i="22"/>
  <c r="X35" i="22" s="1"/>
  <c r="V4" i="22"/>
  <c r="T4" i="22"/>
  <c r="N4" i="22"/>
  <c r="L4" i="22"/>
  <c r="J4" i="22"/>
  <c r="H4" i="22"/>
  <c r="F4" i="22"/>
  <c r="D4" i="22"/>
  <c r="AP3" i="22"/>
  <c r="AN3" i="22"/>
  <c r="AN35" i="22" s="1"/>
  <c r="AL3" i="22"/>
  <c r="AJ3" i="22"/>
  <c r="AJ35" i="22" s="1"/>
  <c r="Z3" i="22"/>
  <c r="X3" i="22"/>
  <c r="V3" i="22"/>
  <c r="T3" i="22"/>
  <c r="R3" i="22"/>
  <c r="P3" i="22"/>
  <c r="N3" i="22"/>
  <c r="L3" i="22"/>
  <c r="J3" i="22"/>
  <c r="J35" i="22" s="1"/>
  <c r="H3" i="22"/>
  <c r="F3" i="22"/>
  <c r="F35" i="22" s="1"/>
  <c r="D3" i="22"/>
  <c r="AF35" i="23" l="1"/>
  <c r="AF37" i="23" s="1"/>
  <c r="AP35" i="22"/>
  <c r="AL35" i="22"/>
  <c r="H35" i="22"/>
  <c r="P35" i="22"/>
  <c r="AG35" i="22"/>
  <c r="V35" i="22"/>
  <c r="R35" i="22"/>
  <c r="AF17" i="22"/>
  <c r="AF3" i="22"/>
  <c r="AF4" i="22"/>
  <c r="AF13" i="22"/>
  <c r="AF14" i="22"/>
  <c r="AF11" i="22"/>
  <c r="D35" i="22"/>
  <c r="AF7" i="22"/>
  <c r="AF5" i="22"/>
  <c r="AF8" i="22"/>
  <c r="AF12" i="22"/>
  <c r="AF16" i="22"/>
  <c r="N35" i="22"/>
  <c r="AF9" i="22"/>
  <c r="AF10" i="22"/>
  <c r="AF6" i="22"/>
  <c r="Z35" i="22"/>
  <c r="R12" i="21"/>
  <c r="AF7" i="21"/>
  <c r="AF35" i="22" l="1"/>
  <c r="AF37" i="22" s="1"/>
  <c r="AF15" i="21"/>
  <c r="AF16" i="21"/>
  <c r="AF17" i="21"/>
  <c r="AF18" i="21"/>
  <c r="AF19" i="21"/>
  <c r="AF20" i="21"/>
  <c r="AF21" i="21"/>
  <c r="AF22" i="21"/>
  <c r="AF23" i="21"/>
  <c r="AF24" i="21"/>
  <c r="AF25" i="21"/>
  <c r="AO35" i="21"/>
  <c r="AM35" i="21"/>
  <c r="AK35" i="21"/>
  <c r="AI35" i="21"/>
  <c r="AD35" i="21"/>
  <c r="AC35" i="21"/>
  <c r="AB35" i="21"/>
  <c r="AA35" i="21"/>
  <c r="Y35" i="21"/>
  <c r="W35" i="21"/>
  <c r="U35" i="21"/>
  <c r="S35" i="21"/>
  <c r="Q35" i="21"/>
  <c r="O35" i="21"/>
  <c r="M35" i="21"/>
  <c r="K35" i="21"/>
  <c r="I35" i="21"/>
  <c r="G35" i="21"/>
  <c r="E35" i="21"/>
  <c r="C35" i="21"/>
  <c r="AP34" i="21"/>
  <c r="AN34" i="21"/>
  <c r="AL34" i="21"/>
  <c r="AJ34" i="21"/>
  <c r="Z34" i="21"/>
  <c r="AF34" i="21" s="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AJ33" i="21"/>
  <c r="Z33" i="21"/>
  <c r="AF33" i="21" s="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AJ32" i="21"/>
  <c r="Z32" i="21"/>
  <c r="X32" i="21"/>
  <c r="V32" i="21"/>
  <c r="T32" i="21"/>
  <c r="AF32" i="21" s="1"/>
  <c r="R32" i="21"/>
  <c r="P32" i="21"/>
  <c r="N32" i="21"/>
  <c r="L32" i="21"/>
  <c r="J32" i="21"/>
  <c r="H32" i="21"/>
  <c r="F32" i="21"/>
  <c r="D32" i="21"/>
  <c r="AP31" i="21"/>
  <c r="AN31" i="21"/>
  <c r="AL31" i="21"/>
  <c r="AJ31" i="21"/>
  <c r="Z31" i="21"/>
  <c r="AF31" i="21" s="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AJ30" i="21"/>
  <c r="Z30" i="21"/>
  <c r="AF30" i="21" s="1"/>
  <c r="X30" i="21"/>
  <c r="V30" i="21"/>
  <c r="T30" i="21"/>
  <c r="R30" i="21"/>
  <c r="P30" i="21"/>
  <c r="N30" i="21"/>
  <c r="L30" i="21"/>
  <c r="J30" i="21"/>
  <c r="H30" i="21"/>
  <c r="F30" i="21"/>
  <c r="D30" i="21"/>
  <c r="AP29" i="21"/>
  <c r="AN29" i="21"/>
  <c r="AL29" i="21"/>
  <c r="AJ29" i="21"/>
  <c r="Z29" i="21"/>
  <c r="AF29" i="21" s="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AJ28" i="21"/>
  <c r="Z28" i="21"/>
  <c r="X28" i="21"/>
  <c r="V28" i="21"/>
  <c r="T28" i="21"/>
  <c r="AF28" i="21" s="1"/>
  <c r="R28" i="21"/>
  <c r="P28" i="21"/>
  <c r="N28" i="21"/>
  <c r="L28" i="21"/>
  <c r="J28" i="21"/>
  <c r="H28" i="21"/>
  <c r="F28" i="21"/>
  <c r="D28" i="21"/>
  <c r="AP27" i="21"/>
  <c r="AN27" i="21"/>
  <c r="AL27" i="21"/>
  <c r="AJ27" i="21"/>
  <c r="Z27" i="21"/>
  <c r="AF27" i="21" s="1"/>
  <c r="X27" i="21"/>
  <c r="V27" i="21"/>
  <c r="T27" i="21"/>
  <c r="R27" i="21"/>
  <c r="P27" i="21"/>
  <c r="N27" i="21"/>
  <c r="L27" i="21"/>
  <c r="J27" i="21"/>
  <c r="H27" i="21"/>
  <c r="F27" i="21"/>
  <c r="D27" i="21"/>
  <c r="AP26" i="21"/>
  <c r="AN26" i="21"/>
  <c r="AL26" i="21"/>
  <c r="AJ26" i="21"/>
  <c r="Z26" i="21"/>
  <c r="AF26" i="21" s="1"/>
  <c r="X26" i="21"/>
  <c r="V26" i="21"/>
  <c r="T26" i="21"/>
  <c r="R26" i="21"/>
  <c r="P26" i="21"/>
  <c r="N26" i="21"/>
  <c r="L26" i="21"/>
  <c r="J26" i="21"/>
  <c r="H26" i="21"/>
  <c r="F26" i="21"/>
  <c r="D26" i="21"/>
  <c r="AP25" i="21"/>
  <c r="AN25" i="21"/>
  <c r="AL25" i="21"/>
  <c r="AJ25" i="21"/>
  <c r="Z25" i="21"/>
  <c r="X25" i="21"/>
  <c r="V25" i="21"/>
  <c r="T25" i="21"/>
  <c r="R25" i="21"/>
  <c r="P25" i="21"/>
  <c r="N25" i="21"/>
  <c r="L25" i="21"/>
  <c r="J25" i="21"/>
  <c r="H25" i="21"/>
  <c r="F25" i="21"/>
  <c r="D25" i="21"/>
  <c r="AP24" i="21"/>
  <c r="AN24" i="21"/>
  <c r="AL24" i="21"/>
  <c r="AJ24" i="21"/>
  <c r="Z24" i="21"/>
  <c r="X24" i="21"/>
  <c r="V24" i="21"/>
  <c r="T24" i="21"/>
  <c r="R24" i="21"/>
  <c r="P24" i="21"/>
  <c r="N24" i="21"/>
  <c r="L24" i="21"/>
  <c r="J24" i="21"/>
  <c r="H24" i="21"/>
  <c r="F24" i="21"/>
  <c r="D24" i="21"/>
  <c r="AP23" i="21"/>
  <c r="AN23" i="21"/>
  <c r="AL23" i="21"/>
  <c r="AJ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AJ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AJ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AL20" i="21"/>
  <c r="AJ20" i="21"/>
  <c r="Z20" i="21"/>
  <c r="X20" i="21"/>
  <c r="V20" i="21"/>
  <c r="T20" i="21"/>
  <c r="R20" i="21"/>
  <c r="P20" i="21"/>
  <c r="N20" i="21"/>
  <c r="L20" i="21"/>
  <c r="J20" i="21"/>
  <c r="H20" i="21"/>
  <c r="F20" i="21"/>
  <c r="D20" i="21"/>
  <c r="AP19" i="21"/>
  <c r="AN19" i="21"/>
  <c r="AL19" i="21"/>
  <c r="AJ19" i="21"/>
  <c r="Z19" i="21"/>
  <c r="X19" i="21"/>
  <c r="V19" i="21"/>
  <c r="T19" i="21"/>
  <c r="R19" i="21"/>
  <c r="P19" i="21"/>
  <c r="N19" i="21"/>
  <c r="L19" i="21"/>
  <c r="J19" i="21"/>
  <c r="H19" i="21"/>
  <c r="F19" i="21"/>
  <c r="D19" i="21"/>
  <c r="AP18" i="21"/>
  <c r="AN18" i="21"/>
  <c r="AL18" i="21"/>
  <c r="AJ18" i="21"/>
  <c r="Z18" i="21"/>
  <c r="X18" i="21"/>
  <c r="V18" i="21"/>
  <c r="T18" i="21"/>
  <c r="R18" i="21"/>
  <c r="P18" i="21"/>
  <c r="N18" i="21"/>
  <c r="L18" i="21"/>
  <c r="J18" i="21"/>
  <c r="H18" i="21"/>
  <c r="F18" i="21"/>
  <c r="D18" i="21"/>
  <c r="AP17" i="21"/>
  <c r="AN17" i="21"/>
  <c r="AL17" i="21"/>
  <c r="AJ17" i="21"/>
  <c r="Z17" i="21"/>
  <c r="X17" i="21"/>
  <c r="V17" i="21"/>
  <c r="T17" i="21"/>
  <c r="R17" i="21"/>
  <c r="P17" i="21"/>
  <c r="N17" i="21"/>
  <c r="L17" i="21"/>
  <c r="J17" i="21"/>
  <c r="H17" i="21"/>
  <c r="F17" i="21"/>
  <c r="D17" i="21"/>
  <c r="AP16" i="21"/>
  <c r="AN16" i="21"/>
  <c r="AL16" i="21"/>
  <c r="AJ16" i="21"/>
  <c r="Z16" i="21"/>
  <c r="X16" i="21"/>
  <c r="V16" i="21"/>
  <c r="T16" i="21"/>
  <c r="R16" i="21"/>
  <c r="P16" i="21"/>
  <c r="N16" i="21"/>
  <c r="L16" i="21"/>
  <c r="J16" i="21"/>
  <c r="H16" i="21"/>
  <c r="F16" i="21"/>
  <c r="D16" i="21"/>
  <c r="AP15" i="21"/>
  <c r="AN15" i="21"/>
  <c r="AL15" i="21"/>
  <c r="AJ15" i="21"/>
  <c r="Z15" i="21"/>
  <c r="X15" i="21"/>
  <c r="V15" i="21"/>
  <c r="T15" i="21"/>
  <c r="R15" i="21"/>
  <c r="P15" i="21"/>
  <c r="N15" i="21"/>
  <c r="L15" i="21"/>
  <c r="J15" i="21"/>
  <c r="H15" i="21"/>
  <c r="F15" i="21"/>
  <c r="D15" i="21"/>
  <c r="AP14" i="21"/>
  <c r="AN14" i="21"/>
  <c r="AL14" i="21"/>
  <c r="AJ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P13" i="21"/>
  <c r="AN13" i="21"/>
  <c r="AL13" i="21"/>
  <c r="AJ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P12" i="21"/>
  <c r="AN12" i="21"/>
  <c r="AL12" i="21"/>
  <c r="AJ12" i="21"/>
  <c r="Z12" i="21"/>
  <c r="X12" i="21"/>
  <c r="V12" i="21"/>
  <c r="T12" i="21"/>
  <c r="P12" i="21"/>
  <c r="N12" i="21"/>
  <c r="L12" i="21"/>
  <c r="J12" i="21"/>
  <c r="H12" i="21"/>
  <c r="F12" i="21"/>
  <c r="D12" i="21"/>
  <c r="AP11" i="21"/>
  <c r="AN11" i="21"/>
  <c r="AL11" i="21"/>
  <c r="AJ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P10" i="21"/>
  <c r="AN10" i="21"/>
  <c r="AL10" i="21"/>
  <c r="AJ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P9" i="21"/>
  <c r="AN9" i="21"/>
  <c r="AL9" i="21"/>
  <c r="AJ9" i="21"/>
  <c r="Z9" i="21"/>
  <c r="X9" i="21"/>
  <c r="V9" i="21"/>
  <c r="T9" i="21"/>
  <c r="R9" i="21"/>
  <c r="P9" i="21"/>
  <c r="N9" i="21"/>
  <c r="L9" i="21"/>
  <c r="J9" i="21"/>
  <c r="H9" i="21"/>
  <c r="F9" i="21"/>
  <c r="D9" i="21"/>
  <c r="AP8" i="21"/>
  <c r="AN8" i="21"/>
  <c r="AL8" i="21"/>
  <c r="AJ8" i="21"/>
  <c r="Z8" i="21"/>
  <c r="X8" i="21"/>
  <c r="V8" i="21"/>
  <c r="T8" i="21"/>
  <c r="R8" i="21"/>
  <c r="P8" i="21"/>
  <c r="N8" i="21"/>
  <c r="L8" i="21"/>
  <c r="J8" i="21"/>
  <c r="H8" i="21"/>
  <c r="F8" i="21"/>
  <c r="D8" i="21"/>
  <c r="AP7" i="21"/>
  <c r="AN7" i="21"/>
  <c r="AL7" i="21"/>
  <c r="AJ7" i="21"/>
  <c r="Z7" i="21"/>
  <c r="X7" i="21"/>
  <c r="V7" i="21"/>
  <c r="T7" i="21"/>
  <c r="P7" i="21"/>
  <c r="L7" i="21"/>
  <c r="J7" i="21"/>
  <c r="H7" i="21"/>
  <c r="F7" i="21"/>
  <c r="D7" i="21"/>
  <c r="AP6" i="21"/>
  <c r="AN6" i="21"/>
  <c r="AL6" i="21"/>
  <c r="AL35" i="21" s="1"/>
  <c r="AJ6" i="21"/>
  <c r="Z6" i="21"/>
  <c r="X6" i="21"/>
  <c r="X35" i="21" s="1"/>
  <c r="V6" i="21"/>
  <c r="T6" i="21"/>
  <c r="R6" i="21"/>
  <c r="P6" i="21"/>
  <c r="P35" i="21" s="1"/>
  <c r="N6" i="21"/>
  <c r="L6" i="21"/>
  <c r="J6" i="21"/>
  <c r="H6" i="21"/>
  <c r="F6" i="21"/>
  <c r="D6" i="21"/>
  <c r="AP5" i="21"/>
  <c r="AN5" i="21"/>
  <c r="AL5" i="21"/>
  <c r="AJ5" i="21"/>
  <c r="Z5" i="21"/>
  <c r="X5" i="21"/>
  <c r="V5" i="21"/>
  <c r="T5" i="21"/>
  <c r="R5" i="21"/>
  <c r="P5" i="21"/>
  <c r="N5" i="21"/>
  <c r="L5" i="21"/>
  <c r="J5" i="21"/>
  <c r="H5" i="21"/>
  <c r="F5" i="21"/>
  <c r="D5" i="21"/>
  <c r="AP4" i="21"/>
  <c r="AP35" i="21" s="1"/>
  <c r="AN4" i="21"/>
  <c r="AL4" i="21"/>
  <c r="AJ4" i="21"/>
  <c r="Z4" i="21"/>
  <c r="X4" i="21"/>
  <c r="V4" i="21"/>
  <c r="T4" i="21"/>
  <c r="T35" i="21" s="1"/>
  <c r="R4" i="21"/>
  <c r="P4" i="21"/>
  <c r="N4" i="21"/>
  <c r="L4" i="21"/>
  <c r="L35" i="21" s="1"/>
  <c r="J4" i="21"/>
  <c r="H4" i="21"/>
  <c r="F4" i="21"/>
  <c r="D4" i="21"/>
  <c r="AP3" i="21"/>
  <c r="AN3" i="21"/>
  <c r="AN35" i="21" s="1"/>
  <c r="AL3" i="21"/>
  <c r="AJ3" i="21"/>
  <c r="AJ35" i="21" s="1"/>
  <c r="Z3" i="21"/>
  <c r="X3" i="21"/>
  <c r="V3" i="21"/>
  <c r="T3" i="21"/>
  <c r="R3" i="21"/>
  <c r="P3" i="21"/>
  <c r="N3" i="21"/>
  <c r="N35" i="21" s="1"/>
  <c r="L3" i="21"/>
  <c r="J3" i="21"/>
  <c r="H3" i="21"/>
  <c r="F3" i="21"/>
  <c r="F35" i="21" s="1"/>
  <c r="D3" i="21"/>
  <c r="AF14" i="21" l="1"/>
  <c r="V35" i="21"/>
  <c r="H35" i="21"/>
  <c r="AF10" i="21"/>
  <c r="J35" i="21"/>
  <c r="R35" i="21"/>
  <c r="AF8" i="21"/>
  <c r="AF9" i="21"/>
  <c r="AF11" i="21"/>
  <c r="AF12" i="21"/>
  <c r="AF13" i="21"/>
  <c r="AF5" i="21"/>
  <c r="AF6" i="21"/>
  <c r="D35" i="21"/>
  <c r="AF4" i="21"/>
  <c r="AG35" i="21"/>
  <c r="AF3" i="21"/>
  <c r="Z35" i="21"/>
  <c r="AF35" i="21" l="1"/>
  <c r="AF37" i="21" s="1"/>
  <c r="AP34" i="20" l="1"/>
  <c r="AP33" i="20"/>
  <c r="AP32" i="20"/>
  <c r="AP31" i="20"/>
  <c r="AP30" i="20"/>
  <c r="AP29" i="20"/>
  <c r="AP28" i="20"/>
  <c r="AP27" i="20"/>
  <c r="AP26" i="20"/>
  <c r="AP25" i="20"/>
  <c r="AP24" i="20"/>
  <c r="AP23" i="20"/>
  <c r="AP22" i="20"/>
  <c r="AP21" i="20"/>
  <c r="AP20" i="20"/>
  <c r="AP19" i="20"/>
  <c r="AP18" i="20"/>
  <c r="AP17" i="20"/>
  <c r="AP16" i="20"/>
  <c r="AP15" i="20"/>
  <c r="AP14" i="20"/>
  <c r="AP13" i="20"/>
  <c r="AP12" i="20"/>
  <c r="AP11" i="20"/>
  <c r="AP10" i="20"/>
  <c r="AP9" i="20"/>
  <c r="AP8" i="20"/>
  <c r="AP7" i="20"/>
  <c r="AP6" i="20"/>
  <c r="AP5" i="20"/>
  <c r="AP4" i="20"/>
  <c r="AP3" i="20"/>
  <c r="AO35" i="20"/>
  <c r="R34" i="20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R18" i="20"/>
  <c r="R17" i="20"/>
  <c r="R16" i="20"/>
  <c r="R14" i="20"/>
  <c r="R13" i="20"/>
  <c r="R12" i="20"/>
  <c r="R11" i="20"/>
  <c r="R10" i="20"/>
  <c r="R9" i="20"/>
  <c r="R8" i="20"/>
  <c r="R7" i="20"/>
  <c r="R6" i="20"/>
  <c r="R5" i="20"/>
  <c r="R4" i="20"/>
  <c r="R3" i="20"/>
  <c r="AP35" i="20" l="1"/>
  <c r="AJ4" i="20" l="1"/>
  <c r="AM35" i="20"/>
  <c r="AK35" i="20"/>
  <c r="AI35" i="20"/>
  <c r="AD35" i="20"/>
  <c r="AC35" i="20"/>
  <c r="AB35" i="20"/>
  <c r="AA35" i="20"/>
  <c r="Y35" i="20"/>
  <c r="W35" i="20"/>
  <c r="U35" i="20"/>
  <c r="S35" i="20"/>
  <c r="Q35" i="20"/>
  <c r="O35" i="20"/>
  <c r="M35" i="20"/>
  <c r="K35" i="20"/>
  <c r="I35" i="20"/>
  <c r="G35" i="20"/>
  <c r="E35" i="20"/>
  <c r="C35" i="20"/>
  <c r="AN34" i="20"/>
  <c r="AL34" i="20"/>
  <c r="AJ34" i="20"/>
  <c r="Z34" i="20"/>
  <c r="AF34" i="20" s="1"/>
  <c r="X34" i="20"/>
  <c r="V34" i="20"/>
  <c r="T34" i="20"/>
  <c r="P34" i="20"/>
  <c r="N34" i="20"/>
  <c r="L34" i="20"/>
  <c r="J34" i="20"/>
  <c r="H34" i="20"/>
  <c r="F34" i="20"/>
  <c r="D34" i="20"/>
  <c r="AN33" i="20"/>
  <c r="AL33" i="20"/>
  <c r="AJ33" i="20"/>
  <c r="Z33" i="20"/>
  <c r="AF33" i="20" s="1"/>
  <c r="X33" i="20"/>
  <c r="V33" i="20"/>
  <c r="T33" i="20"/>
  <c r="P33" i="20"/>
  <c r="N33" i="20"/>
  <c r="L33" i="20"/>
  <c r="J33" i="20"/>
  <c r="H33" i="20"/>
  <c r="F33" i="20"/>
  <c r="D33" i="20"/>
  <c r="AN32" i="20"/>
  <c r="AL32" i="20"/>
  <c r="AJ32" i="20"/>
  <c r="Z32" i="20"/>
  <c r="AF32" i="20" s="1"/>
  <c r="X32" i="20"/>
  <c r="V32" i="20"/>
  <c r="T32" i="20"/>
  <c r="P32" i="20"/>
  <c r="N32" i="20"/>
  <c r="L32" i="20"/>
  <c r="J32" i="20"/>
  <c r="H32" i="20"/>
  <c r="F32" i="20"/>
  <c r="D32" i="20"/>
  <c r="AN31" i="20"/>
  <c r="AL31" i="20"/>
  <c r="AJ31" i="20"/>
  <c r="Z31" i="20"/>
  <c r="AF31" i="20" s="1"/>
  <c r="X31" i="20"/>
  <c r="V31" i="20"/>
  <c r="T31" i="20"/>
  <c r="P31" i="20"/>
  <c r="N31" i="20"/>
  <c r="L31" i="20"/>
  <c r="J31" i="20"/>
  <c r="H31" i="20"/>
  <c r="F31" i="20"/>
  <c r="D31" i="20"/>
  <c r="AN30" i="20"/>
  <c r="AL30" i="20"/>
  <c r="AJ30" i="20"/>
  <c r="Z30" i="20"/>
  <c r="AF30" i="20" s="1"/>
  <c r="X30" i="20"/>
  <c r="V30" i="20"/>
  <c r="T30" i="20"/>
  <c r="P30" i="20"/>
  <c r="N30" i="20"/>
  <c r="L30" i="20"/>
  <c r="J30" i="20"/>
  <c r="H30" i="20"/>
  <c r="F30" i="20"/>
  <c r="D30" i="20"/>
  <c r="AN29" i="20"/>
  <c r="AL29" i="20"/>
  <c r="AJ29" i="20"/>
  <c r="Z29" i="20"/>
  <c r="AF29" i="20" s="1"/>
  <c r="X29" i="20"/>
  <c r="V29" i="20"/>
  <c r="T29" i="20"/>
  <c r="P29" i="20"/>
  <c r="N29" i="20"/>
  <c r="L29" i="20"/>
  <c r="J29" i="20"/>
  <c r="H29" i="20"/>
  <c r="F29" i="20"/>
  <c r="D29" i="20"/>
  <c r="AN28" i="20"/>
  <c r="AL28" i="20"/>
  <c r="AJ28" i="20"/>
  <c r="Z28" i="20"/>
  <c r="AF28" i="20" s="1"/>
  <c r="X28" i="20"/>
  <c r="V28" i="20"/>
  <c r="T28" i="20"/>
  <c r="P28" i="20"/>
  <c r="N28" i="20"/>
  <c r="L28" i="20"/>
  <c r="J28" i="20"/>
  <c r="H28" i="20"/>
  <c r="F28" i="20"/>
  <c r="D28" i="20"/>
  <c r="AN27" i="20"/>
  <c r="AL27" i="20"/>
  <c r="AJ27" i="20"/>
  <c r="Z27" i="20"/>
  <c r="AF27" i="20" s="1"/>
  <c r="X27" i="20"/>
  <c r="V27" i="20"/>
  <c r="T27" i="20"/>
  <c r="P27" i="20"/>
  <c r="N27" i="20"/>
  <c r="L27" i="20"/>
  <c r="J27" i="20"/>
  <c r="H27" i="20"/>
  <c r="F27" i="20"/>
  <c r="D27" i="20"/>
  <c r="AN26" i="20"/>
  <c r="AL26" i="20"/>
  <c r="AJ26" i="20"/>
  <c r="Z26" i="20"/>
  <c r="AF26" i="20" s="1"/>
  <c r="X26" i="20"/>
  <c r="V26" i="20"/>
  <c r="T26" i="20"/>
  <c r="P26" i="20"/>
  <c r="N26" i="20"/>
  <c r="L26" i="20"/>
  <c r="J26" i="20"/>
  <c r="H26" i="20"/>
  <c r="F26" i="20"/>
  <c r="D26" i="20"/>
  <c r="AN25" i="20"/>
  <c r="AL25" i="20"/>
  <c r="AJ25" i="20"/>
  <c r="Z25" i="20"/>
  <c r="AF25" i="20" s="1"/>
  <c r="X25" i="20"/>
  <c r="V25" i="20"/>
  <c r="T25" i="20"/>
  <c r="P25" i="20"/>
  <c r="N25" i="20"/>
  <c r="L25" i="20"/>
  <c r="J25" i="20"/>
  <c r="H25" i="20"/>
  <c r="F25" i="20"/>
  <c r="D25" i="20"/>
  <c r="AN24" i="20"/>
  <c r="AL24" i="20"/>
  <c r="AJ24" i="20"/>
  <c r="Z24" i="20"/>
  <c r="AF24" i="20" s="1"/>
  <c r="X24" i="20"/>
  <c r="V24" i="20"/>
  <c r="T24" i="20"/>
  <c r="P24" i="20"/>
  <c r="N24" i="20"/>
  <c r="L24" i="20"/>
  <c r="J24" i="20"/>
  <c r="H24" i="20"/>
  <c r="F24" i="20"/>
  <c r="D24" i="20"/>
  <c r="AN23" i="20"/>
  <c r="AL23" i="20"/>
  <c r="AJ23" i="20"/>
  <c r="Z23" i="20"/>
  <c r="AF23" i="20" s="1"/>
  <c r="X23" i="20"/>
  <c r="V23" i="20"/>
  <c r="T23" i="20"/>
  <c r="P23" i="20"/>
  <c r="N23" i="20"/>
  <c r="L23" i="20"/>
  <c r="J23" i="20"/>
  <c r="H23" i="20"/>
  <c r="F23" i="20"/>
  <c r="D23" i="20"/>
  <c r="AN22" i="20"/>
  <c r="AL22" i="20"/>
  <c r="AJ22" i="20"/>
  <c r="Z22" i="20"/>
  <c r="AF22" i="20" s="1"/>
  <c r="X22" i="20"/>
  <c r="V22" i="20"/>
  <c r="T22" i="20"/>
  <c r="P22" i="20"/>
  <c r="N22" i="20"/>
  <c r="L22" i="20"/>
  <c r="J22" i="20"/>
  <c r="H22" i="20"/>
  <c r="F22" i="20"/>
  <c r="D22" i="20"/>
  <c r="AN21" i="20"/>
  <c r="AL21" i="20"/>
  <c r="AJ21" i="20"/>
  <c r="Z21" i="20"/>
  <c r="AF21" i="20" s="1"/>
  <c r="X21" i="20"/>
  <c r="V21" i="20"/>
  <c r="T21" i="20"/>
  <c r="P21" i="20"/>
  <c r="N21" i="20"/>
  <c r="L21" i="20"/>
  <c r="J21" i="20"/>
  <c r="H21" i="20"/>
  <c r="F21" i="20"/>
  <c r="D21" i="20"/>
  <c r="AN20" i="20"/>
  <c r="AL20" i="20"/>
  <c r="AJ20" i="20"/>
  <c r="Z20" i="20"/>
  <c r="X20" i="20"/>
  <c r="V20" i="20"/>
  <c r="T20" i="20"/>
  <c r="P20" i="20"/>
  <c r="N20" i="20"/>
  <c r="L20" i="20"/>
  <c r="J20" i="20"/>
  <c r="H20" i="20"/>
  <c r="F20" i="20"/>
  <c r="D20" i="20"/>
  <c r="AN19" i="20"/>
  <c r="AL19" i="20"/>
  <c r="AJ19" i="20"/>
  <c r="Z19" i="20"/>
  <c r="X19" i="20"/>
  <c r="V19" i="20"/>
  <c r="T19" i="20"/>
  <c r="P19" i="20"/>
  <c r="N19" i="20"/>
  <c r="L19" i="20"/>
  <c r="J19" i="20"/>
  <c r="H19" i="20"/>
  <c r="F19" i="20"/>
  <c r="D19" i="20"/>
  <c r="AN18" i="20"/>
  <c r="AL18" i="20"/>
  <c r="AJ18" i="20"/>
  <c r="Z18" i="20"/>
  <c r="AF18" i="20" s="1"/>
  <c r="X18" i="20"/>
  <c r="V18" i="20"/>
  <c r="T18" i="20"/>
  <c r="P18" i="20"/>
  <c r="N18" i="20"/>
  <c r="L18" i="20"/>
  <c r="J18" i="20"/>
  <c r="H18" i="20"/>
  <c r="F18" i="20"/>
  <c r="D18" i="20"/>
  <c r="AN17" i="20"/>
  <c r="AL17" i="20"/>
  <c r="AJ17" i="20"/>
  <c r="Z17" i="20"/>
  <c r="AF17" i="20" s="1"/>
  <c r="X17" i="20"/>
  <c r="V17" i="20"/>
  <c r="T17" i="20"/>
  <c r="P17" i="20"/>
  <c r="N17" i="20"/>
  <c r="L17" i="20"/>
  <c r="J17" i="20"/>
  <c r="H17" i="20"/>
  <c r="F17" i="20"/>
  <c r="D17" i="20"/>
  <c r="AN16" i="20"/>
  <c r="AL16" i="20"/>
  <c r="AJ16" i="20"/>
  <c r="Z16" i="20"/>
  <c r="X16" i="20"/>
  <c r="V16" i="20"/>
  <c r="T16" i="20"/>
  <c r="P16" i="20"/>
  <c r="N16" i="20"/>
  <c r="L16" i="20"/>
  <c r="J16" i="20"/>
  <c r="H16" i="20"/>
  <c r="F16" i="20"/>
  <c r="D16" i="20"/>
  <c r="AN15" i="20"/>
  <c r="AL15" i="20"/>
  <c r="AJ15" i="20"/>
  <c r="Z15" i="20"/>
  <c r="X15" i="20"/>
  <c r="V15" i="20"/>
  <c r="T15" i="20"/>
  <c r="P15" i="20"/>
  <c r="L15" i="20"/>
  <c r="J15" i="20"/>
  <c r="H15" i="20"/>
  <c r="F15" i="20"/>
  <c r="D15" i="20"/>
  <c r="AN14" i="20"/>
  <c r="AL14" i="20"/>
  <c r="AJ14" i="20"/>
  <c r="Z14" i="20"/>
  <c r="X14" i="20"/>
  <c r="V14" i="20"/>
  <c r="T14" i="20"/>
  <c r="P14" i="20"/>
  <c r="N14" i="20"/>
  <c r="L14" i="20"/>
  <c r="J14" i="20"/>
  <c r="H14" i="20"/>
  <c r="F14" i="20"/>
  <c r="D14" i="20"/>
  <c r="AN13" i="20"/>
  <c r="AL13" i="20"/>
  <c r="AJ13" i="20"/>
  <c r="Z13" i="20"/>
  <c r="X13" i="20"/>
  <c r="V13" i="20"/>
  <c r="T13" i="20"/>
  <c r="P13" i="20"/>
  <c r="N13" i="20"/>
  <c r="L13" i="20"/>
  <c r="J13" i="20"/>
  <c r="H13" i="20"/>
  <c r="F13" i="20"/>
  <c r="D13" i="20"/>
  <c r="AN12" i="20"/>
  <c r="AL12" i="20"/>
  <c r="AJ12" i="20"/>
  <c r="Z12" i="20"/>
  <c r="X12" i="20"/>
  <c r="V12" i="20"/>
  <c r="T12" i="20"/>
  <c r="P12" i="20"/>
  <c r="N12" i="20"/>
  <c r="L12" i="20"/>
  <c r="J12" i="20"/>
  <c r="H12" i="20"/>
  <c r="F12" i="20"/>
  <c r="D12" i="20"/>
  <c r="AN11" i="20"/>
  <c r="AL11" i="20"/>
  <c r="AJ11" i="20"/>
  <c r="Z11" i="20"/>
  <c r="X11" i="20"/>
  <c r="V11" i="20"/>
  <c r="T11" i="20"/>
  <c r="P11" i="20"/>
  <c r="N11" i="20"/>
  <c r="L11" i="20"/>
  <c r="J11" i="20"/>
  <c r="H11" i="20"/>
  <c r="F11" i="20"/>
  <c r="D11" i="20"/>
  <c r="AN10" i="20"/>
  <c r="AL10" i="20"/>
  <c r="AJ10" i="20"/>
  <c r="Z10" i="20"/>
  <c r="X10" i="20"/>
  <c r="V10" i="20"/>
  <c r="T10" i="20"/>
  <c r="P10" i="20"/>
  <c r="N10" i="20"/>
  <c r="L10" i="20"/>
  <c r="J10" i="20"/>
  <c r="H10" i="20"/>
  <c r="F10" i="20"/>
  <c r="D10" i="20"/>
  <c r="AN9" i="20"/>
  <c r="AL9" i="20"/>
  <c r="AJ9" i="20"/>
  <c r="Z9" i="20"/>
  <c r="X9" i="20"/>
  <c r="V9" i="20"/>
  <c r="T9" i="20"/>
  <c r="P9" i="20"/>
  <c r="N9" i="20"/>
  <c r="L9" i="20"/>
  <c r="J9" i="20"/>
  <c r="H9" i="20"/>
  <c r="F9" i="20"/>
  <c r="D9" i="20"/>
  <c r="AN8" i="20"/>
  <c r="AL8" i="20"/>
  <c r="AJ8" i="20"/>
  <c r="Z8" i="20"/>
  <c r="X8" i="20"/>
  <c r="V8" i="20"/>
  <c r="T8" i="20"/>
  <c r="P8" i="20"/>
  <c r="N8" i="20"/>
  <c r="L8" i="20"/>
  <c r="J8" i="20"/>
  <c r="H8" i="20"/>
  <c r="F8" i="20"/>
  <c r="D8" i="20"/>
  <c r="AN7" i="20"/>
  <c r="AL7" i="20"/>
  <c r="AJ7" i="20"/>
  <c r="Z7" i="20"/>
  <c r="X7" i="20"/>
  <c r="V7" i="20"/>
  <c r="T7" i="20"/>
  <c r="P7" i="20"/>
  <c r="N7" i="20"/>
  <c r="L7" i="20"/>
  <c r="J7" i="20"/>
  <c r="H7" i="20"/>
  <c r="F7" i="20"/>
  <c r="D7" i="20"/>
  <c r="AN6" i="20"/>
  <c r="AL6" i="20"/>
  <c r="AJ6" i="20"/>
  <c r="Z6" i="20"/>
  <c r="X6" i="20"/>
  <c r="V6" i="20"/>
  <c r="T6" i="20"/>
  <c r="P6" i="20"/>
  <c r="N6" i="20"/>
  <c r="L6" i="20"/>
  <c r="J6" i="20"/>
  <c r="H6" i="20"/>
  <c r="F6" i="20"/>
  <c r="D6" i="20"/>
  <c r="AN5" i="20"/>
  <c r="AL5" i="20"/>
  <c r="AJ5" i="20"/>
  <c r="Z5" i="20"/>
  <c r="X5" i="20"/>
  <c r="V5" i="20"/>
  <c r="T5" i="20"/>
  <c r="P5" i="20"/>
  <c r="N5" i="20"/>
  <c r="L5" i="20"/>
  <c r="J5" i="20"/>
  <c r="H5" i="20"/>
  <c r="F5" i="20"/>
  <c r="D5" i="20"/>
  <c r="AN4" i="20"/>
  <c r="AL4" i="20"/>
  <c r="Z4" i="20"/>
  <c r="X4" i="20"/>
  <c r="V4" i="20"/>
  <c r="T4" i="20"/>
  <c r="P4" i="20"/>
  <c r="N4" i="20"/>
  <c r="L4" i="20"/>
  <c r="J4" i="20"/>
  <c r="H4" i="20"/>
  <c r="F4" i="20"/>
  <c r="D4" i="20"/>
  <c r="AN3" i="20"/>
  <c r="AL3" i="20"/>
  <c r="AJ3" i="20"/>
  <c r="Z3" i="20"/>
  <c r="X3" i="20"/>
  <c r="X35" i="20" s="1"/>
  <c r="V3" i="20"/>
  <c r="T3" i="20"/>
  <c r="T35" i="20" s="1"/>
  <c r="R35" i="20"/>
  <c r="P3" i="20"/>
  <c r="P35" i="20" s="1"/>
  <c r="N3" i="20"/>
  <c r="N35" i="20" s="1"/>
  <c r="L3" i="20"/>
  <c r="J3" i="20"/>
  <c r="H3" i="20"/>
  <c r="F3" i="20"/>
  <c r="F35" i="20" s="1"/>
  <c r="D3" i="20"/>
  <c r="D35" i="20" s="1"/>
  <c r="AN35" i="20" l="1"/>
  <c r="AL35" i="20"/>
  <c r="V35" i="20"/>
  <c r="H35" i="20"/>
  <c r="AG35" i="20"/>
  <c r="AJ35" i="20"/>
  <c r="AF19" i="20"/>
  <c r="AF20" i="20"/>
  <c r="L35" i="20"/>
  <c r="AF16" i="20"/>
  <c r="AF3" i="20"/>
  <c r="AF6" i="20"/>
  <c r="AF10" i="20"/>
  <c r="AF14" i="20"/>
  <c r="J35" i="20"/>
  <c r="AF5" i="20"/>
  <c r="AF9" i="20"/>
  <c r="AF13" i="20"/>
  <c r="AF8" i="20"/>
  <c r="AF12" i="20"/>
  <c r="AF4" i="20"/>
  <c r="AF7" i="20"/>
  <c r="AF11" i="20"/>
  <c r="AF15" i="20"/>
  <c r="Z35" i="20"/>
  <c r="AG35" i="19"/>
  <c r="AF35" i="20" l="1"/>
  <c r="AF37" i="20" s="1"/>
  <c r="AF10" i="19"/>
  <c r="AF34" i="19"/>
  <c r="AF33" i="19"/>
  <c r="AF32" i="19"/>
  <c r="AF31" i="19"/>
  <c r="AF30" i="19"/>
  <c r="AF29" i="19"/>
  <c r="AF28" i="19"/>
  <c r="AF27" i="19"/>
  <c r="AF26" i="19"/>
  <c r="AF25" i="19"/>
  <c r="AF24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9" i="19"/>
  <c r="AF8" i="19"/>
  <c r="AF7" i="19"/>
  <c r="AF6" i="19"/>
  <c r="AF5" i="19"/>
  <c r="AF4" i="19"/>
  <c r="AF3" i="19"/>
  <c r="AN3" i="19" l="1"/>
  <c r="AN4" i="19"/>
  <c r="AN5" i="19"/>
  <c r="AN6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9"/>
  <c r="AN9" i="19"/>
  <c r="AN10" i="19"/>
  <c r="AN11" i="19"/>
  <c r="AN12" i="19"/>
  <c r="AN13" i="19"/>
  <c r="AN14" i="19"/>
  <c r="AN15" i="19"/>
  <c r="AN7" i="19"/>
  <c r="L9" i="19"/>
  <c r="L10" i="19"/>
  <c r="L11" i="19"/>
  <c r="L12" i="19"/>
  <c r="L13" i="19"/>
  <c r="L14" i="19"/>
  <c r="L15" i="19"/>
  <c r="L16" i="19"/>
  <c r="N4" i="19"/>
  <c r="R5" i="19"/>
  <c r="R6" i="19"/>
  <c r="R7" i="19"/>
  <c r="R8" i="19"/>
  <c r="R9" i="19"/>
  <c r="H8" i="19"/>
  <c r="J4" i="19" l="1"/>
  <c r="J5" i="19"/>
  <c r="J6" i="19"/>
  <c r="J7" i="19"/>
  <c r="J8" i="19"/>
  <c r="J9" i="19"/>
  <c r="J10" i="19"/>
  <c r="J11" i="19"/>
  <c r="J12" i="19"/>
  <c r="J13" i="19"/>
  <c r="J14" i="19"/>
  <c r="J15" i="19"/>
  <c r="J16" i="19"/>
  <c r="J3" i="19" l="1"/>
  <c r="AB35" i="19" l="1"/>
  <c r="AC35" i="19"/>
  <c r="AD35" i="19"/>
  <c r="AA35" i="19"/>
  <c r="AK35" i="19"/>
  <c r="AM35" i="19"/>
  <c r="AI35" i="19"/>
  <c r="E35" i="19"/>
  <c r="G35" i="19"/>
  <c r="I35" i="19"/>
  <c r="K35" i="19"/>
  <c r="M35" i="19"/>
  <c r="O35" i="19"/>
  <c r="Q35" i="19"/>
  <c r="S35" i="19"/>
  <c r="U35" i="19"/>
  <c r="W35" i="19"/>
  <c r="Y35" i="19"/>
  <c r="C35" i="19"/>
  <c r="R3" i="19" l="1"/>
  <c r="AL34" i="19" l="1"/>
  <c r="AJ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L33" i="19"/>
  <c r="AJ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L32" i="19"/>
  <c r="AJ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L31" i="19"/>
  <c r="AJ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L30" i="19"/>
  <c r="AJ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L29" i="19"/>
  <c r="AJ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L28" i="19"/>
  <c r="AJ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L27" i="19"/>
  <c r="AJ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L26" i="19"/>
  <c r="AJ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L25" i="19"/>
  <c r="AJ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L24" i="19"/>
  <c r="AJ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L23" i="19"/>
  <c r="AJ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L22" i="19"/>
  <c r="AJ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L21" i="19"/>
  <c r="AJ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L20" i="19"/>
  <c r="AJ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L19" i="19"/>
  <c r="AJ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L18" i="19"/>
  <c r="AJ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L17" i="19"/>
  <c r="AJ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L16" i="19"/>
  <c r="AJ16" i="19"/>
  <c r="Z16" i="19"/>
  <c r="X16" i="19"/>
  <c r="V16" i="19"/>
  <c r="T16" i="19"/>
  <c r="R16" i="19"/>
  <c r="P16" i="19"/>
  <c r="N16" i="19"/>
  <c r="H16" i="19"/>
  <c r="F16" i="19"/>
  <c r="D16" i="19"/>
  <c r="AL15" i="19"/>
  <c r="AJ15" i="19"/>
  <c r="Z15" i="19"/>
  <c r="X15" i="19"/>
  <c r="V15" i="19"/>
  <c r="T15" i="19"/>
  <c r="R15" i="19"/>
  <c r="P15" i="19"/>
  <c r="N15" i="19"/>
  <c r="H15" i="19"/>
  <c r="F15" i="19"/>
  <c r="D15" i="19"/>
  <c r="AL14" i="19"/>
  <c r="AJ14" i="19"/>
  <c r="Z14" i="19"/>
  <c r="X14" i="19"/>
  <c r="V14" i="19"/>
  <c r="T14" i="19"/>
  <c r="R14" i="19"/>
  <c r="P14" i="19"/>
  <c r="N14" i="19"/>
  <c r="H14" i="19"/>
  <c r="F14" i="19"/>
  <c r="D14" i="19"/>
  <c r="AL13" i="19"/>
  <c r="AJ13" i="19"/>
  <c r="Z13" i="19"/>
  <c r="X13" i="19"/>
  <c r="V13" i="19"/>
  <c r="T13" i="19"/>
  <c r="R13" i="19"/>
  <c r="P13" i="19"/>
  <c r="N13" i="19"/>
  <c r="H13" i="19"/>
  <c r="F13" i="19"/>
  <c r="D13" i="19"/>
  <c r="AL12" i="19"/>
  <c r="AJ12" i="19"/>
  <c r="Z12" i="19"/>
  <c r="X12" i="19"/>
  <c r="V12" i="19"/>
  <c r="T12" i="19"/>
  <c r="R12" i="19"/>
  <c r="P12" i="19"/>
  <c r="N12" i="19"/>
  <c r="H12" i="19"/>
  <c r="F12" i="19"/>
  <c r="D12" i="19"/>
  <c r="AL11" i="19"/>
  <c r="AJ11" i="19"/>
  <c r="Z11" i="19"/>
  <c r="X11" i="19"/>
  <c r="V11" i="19"/>
  <c r="T11" i="19"/>
  <c r="R11" i="19"/>
  <c r="AF11" i="19" s="1"/>
  <c r="P11" i="19"/>
  <c r="N11" i="19"/>
  <c r="H11" i="19"/>
  <c r="F11" i="19"/>
  <c r="D11" i="19"/>
  <c r="AL10" i="19"/>
  <c r="AJ10" i="19"/>
  <c r="Z10" i="19"/>
  <c r="X10" i="19"/>
  <c r="V10" i="19"/>
  <c r="T10" i="19"/>
  <c r="R10" i="19"/>
  <c r="P10" i="19"/>
  <c r="N10" i="19"/>
  <c r="H10" i="19"/>
  <c r="F10" i="19"/>
  <c r="D10" i="19"/>
  <c r="AL9" i="19"/>
  <c r="AJ9" i="19"/>
  <c r="Z9" i="19"/>
  <c r="X9" i="19"/>
  <c r="V9" i="19"/>
  <c r="T9" i="19"/>
  <c r="P9" i="19"/>
  <c r="N9" i="19"/>
  <c r="H9" i="19"/>
  <c r="F9" i="19"/>
  <c r="D9" i="19"/>
  <c r="AL8" i="19"/>
  <c r="AJ8" i="19"/>
  <c r="Z8" i="19"/>
  <c r="X8" i="19"/>
  <c r="V8" i="19"/>
  <c r="T8" i="19"/>
  <c r="P8" i="19"/>
  <c r="N8" i="19"/>
  <c r="L8" i="19"/>
  <c r="F8" i="19"/>
  <c r="D8" i="19"/>
  <c r="AL7" i="19"/>
  <c r="AJ7" i="19"/>
  <c r="Z7" i="19"/>
  <c r="X7" i="19"/>
  <c r="V7" i="19"/>
  <c r="T7" i="19"/>
  <c r="P7" i="19"/>
  <c r="N7" i="19"/>
  <c r="L7" i="19"/>
  <c r="H7" i="19"/>
  <c r="F7" i="19"/>
  <c r="D7" i="19"/>
  <c r="AL6" i="19"/>
  <c r="AJ6" i="19"/>
  <c r="Z6" i="19"/>
  <c r="X6" i="19"/>
  <c r="V6" i="19"/>
  <c r="T6" i="19"/>
  <c r="P6" i="19"/>
  <c r="N6" i="19"/>
  <c r="L6" i="19"/>
  <c r="H6" i="19"/>
  <c r="F6" i="19"/>
  <c r="D6" i="19"/>
  <c r="AL5" i="19"/>
  <c r="AJ5" i="19"/>
  <c r="Z5" i="19"/>
  <c r="X5" i="19"/>
  <c r="V5" i="19"/>
  <c r="T5" i="19"/>
  <c r="P5" i="19"/>
  <c r="N5" i="19"/>
  <c r="L5" i="19"/>
  <c r="H5" i="19"/>
  <c r="F5" i="19"/>
  <c r="D5" i="19"/>
  <c r="AL4" i="19"/>
  <c r="Z4" i="19"/>
  <c r="X4" i="19"/>
  <c r="V4" i="19"/>
  <c r="T4" i="19"/>
  <c r="R4" i="19"/>
  <c r="P4" i="19"/>
  <c r="L4" i="19"/>
  <c r="H4" i="19"/>
  <c r="F4" i="19"/>
  <c r="D4" i="19"/>
  <c r="AL3" i="19"/>
  <c r="AJ3" i="19"/>
  <c r="Z3" i="19"/>
  <c r="X3" i="19"/>
  <c r="V3" i="19"/>
  <c r="T3" i="19"/>
  <c r="P3" i="19"/>
  <c r="N3" i="19"/>
  <c r="L3" i="19"/>
  <c r="H3" i="19"/>
  <c r="F3" i="19"/>
  <c r="D3" i="19"/>
  <c r="AF35" i="19" l="1"/>
  <c r="N35" i="19"/>
  <c r="X35" i="19"/>
  <c r="AL35" i="19"/>
  <c r="F35" i="19"/>
  <c r="J35" i="19"/>
  <c r="H35" i="19"/>
  <c r="T35" i="19"/>
  <c r="Z35" i="19"/>
  <c r="P35" i="19"/>
  <c r="AN35" i="19"/>
  <c r="D35" i="19"/>
  <c r="L35" i="19"/>
  <c r="V35" i="19"/>
  <c r="AJ35" i="19"/>
  <c r="R35" i="19"/>
  <c r="AF37" i="19" l="1"/>
</calcChain>
</file>

<file path=xl/sharedStrings.xml><?xml version="1.0" encoding="utf-8"?>
<sst xmlns="http://schemas.openxmlformats.org/spreadsheetml/2006/main" count="755" uniqueCount="242">
  <si>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</si>
  <si>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</si>
  <si>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</si>
  <si>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</si>
  <si>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</si>
  <si>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</si>
  <si>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</si>
  <si>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</si>
  <si>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</si>
  <si>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</si>
  <si>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</si>
  <si>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</si>
  <si>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COFFEE SCRUB</t>
  </si>
  <si>
    <t>BUTTER SCRUB</t>
  </si>
  <si>
    <t>ORGANIC SCRUB</t>
  </si>
  <si>
    <t>THERAPIST NAME</t>
  </si>
  <si>
    <t>TELEPHONE NUMBER</t>
  </si>
  <si>
    <t>OVER ALL TOTAL</t>
  </si>
  <si>
    <t>GINHAWA</t>
  </si>
  <si>
    <t>EMERALD</t>
  </si>
  <si>
    <t>HILOT KIT</t>
  </si>
  <si>
    <t>GRAND TOTAL</t>
  </si>
  <si>
    <t>VENTOSA</t>
  </si>
  <si>
    <t>SHOWER</t>
  </si>
  <si>
    <t>SUNFLOWER OIL</t>
  </si>
  <si>
    <t>SAUNA</t>
  </si>
  <si>
    <t>ADDITIONAL</t>
  </si>
  <si>
    <t>KYM</t>
  </si>
  <si>
    <t>HANNAH/JOANA/MYCA</t>
  </si>
  <si>
    <t>CARLA</t>
  </si>
  <si>
    <t>HANNAH</t>
  </si>
  <si>
    <t>JOSIE SOLIVEN</t>
  </si>
  <si>
    <t>ARIES CRUZ</t>
  </si>
  <si>
    <t>JHONG</t>
  </si>
  <si>
    <t>MYRA</t>
  </si>
  <si>
    <t>JOANA/MYCA</t>
  </si>
  <si>
    <t>BURNER KIT</t>
  </si>
  <si>
    <t>GENE TOMELDEN</t>
  </si>
  <si>
    <t>RACHELLE</t>
  </si>
  <si>
    <t>DEEPAK</t>
  </si>
  <si>
    <t>DP/DB</t>
  </si>
  <si>
    <t>PEPFER</t>
  </si>
  <si>
    <t>CARLA/JHEN</t>
  </si>
  <si>
    <t>-</t>
  </si>
  <si>
    <t>ASTER SANTIA</t>
  </si>
  <si>
    <t>TOTAL CLIENTS</t>
  </si>
  <si>
    <t>KIMURA</t>
  </si>
  <si>
    <t>MINA</t>
  </si>
  <si>
    <t>SAMUEL RAMIREZ</t>
  </si>
  <si>
    <t>JEN</t>
  </si>
  <si>
    <t>LYNN SHRECENGOST</t>
  </si>
  <si>
    <t>MONT ALBO SCENT</t>
  </si>
  <si>
    <t>CATHY PEN</t>
  </si>
  <si>
    <t>JOHN FUNGO</t>
  </si>
  <si>
    <t>MINA/JEN</t>
  </si>
  <si>
    <t>NERISSA</t>
  </si>
  <si>
    <t>ALAN</t>
  </si>
  <si>
    <t>MARIAN PALMER</t>
  </si>
  <si>
    <t>MYLYN/MYKA</t>
  </si>
  <si>
    <t>IRISH</t>
  </si>
  <si>
    <t>JOANNA</t>
  </si>
  <si>
    <t>CARMIE LOZADA</t>
  </si>
  <si>
    <t>KACEY GREGORIO</t>
  </si>
  <si>
    <t>MYLYN/JOANNA</t>
  </si>
  <si>
    <t>GABLAY MARCOS</t>
  </si>
  <si>
    <t>PAUL CORRE</t>
  </si>
  <si>
    <t>MYLYN</t>
  </si>
  <si>
    <t>DARIUS</t>
  </si>
  <si>
    <t>ROALOS GRIEG</t>
  </si>
  <si>
    <t>MICHAEL</t>
  </si>
  <si>
    <t>PEPFER/CARLA</t>
  </si>
  <si>
    <t>MYCA/HANNAH</t>
  </si>
  <si>
    <t>DARYL</t>
  </si>
  <si>
    <t>JHEMAY</t>
  </si>
  <si>
    <t>MERVIN ANTHONY</t>
  </si>
  <si>
    <t>KATE EREÑO</t>
  </si>
  <si>
    <t>CARLA/MYLYN</t>
  </si>
  <si>
    <t>LOREN DURO</t>
  </si>
  <si>
    <t>MINA/HANNAH</t>
  </si>
  <si>
    <t>MIA POBLETE</t>
  </si>
  <si>
    <t>PEPFHER/MYKA</t>
  </si>
  <si>
    <t>LOY</t>
  </si>
  <si>
    <t>JONG/MINA</t>
  </si>
  <si>
    <t>JASON</t>
  </si>
  <si>
    <t>RIA EGUIA</t>
  </si>
  <si>
    <t>MINA/CARLA</t>
  </si>
  <si>
    <t>REDDY CRUZ</t>
  </si>
  <si>
    <t>BDAY COUPON</t>
  </si>
  <si>
    <t>HONDRITA TOLEDO</t>
  </si>
  <si>
    <t>KEVIN</t>
  </si>
  <si>
    <t>ERIC REGALADO</t>
  </si>
  <si>
    <t>MARLON ALPON</t>
  </si>
  <si>
    <t>20% DISCOUNT SC</t>
  </si>
  <si>
    <t>GENE</t>
  </si>
  <si>
    <t>MYCA/MYLYN</t>
  </si>
  <si>
    <t>SHEM</t>
  </si>
  <si>
    <t>ELMA</t>
  </si>
  <si>
    <t>JOANA</t>
  </si>
  <si>
    <t>LUIGI</t>
  </si>
  <si>
    <t>JOHN</t>
  </si>
  <si>
    <t>DIA SOBRANO</t>
  </si>
  <si>
    <t>LOLIT</t>
  </si>
  <si>
    <t>LEMUEL</t>
  </si>
  <si>
    <t>AILEEN ALVAREZ</t>
  </si>
  <si>
    <t>ALEX BERSALONA</t>
  </si>
  <si>
    <t>CONNIE</t>
  </si>
  <si>
    <t>PEPFHER</t>
  </si>
  <si>
    <t>JESUS IBAY JR.</t>
  </si>
  <si>
    <t>FRANSCIS LIWAG</t>
  </si>
  <si>
    <t>MYKA/CARLA</t>
  </si>
  <si>
    <t>JAMES PADILLA</t>
  </si>
  <si>
    <t>JOANNA/JHEN</t>
  </si>
  <si>
    <t>SEY MIRANDA</t>
  </si>
  <si>
    <t>JHEMAY/JOANNA</t>
  </si>
  <si>
    <t>JOSHUA DUAQUI</t>
  </si>
  <si>
    <t>ELCA</t>
  </si>
  <si>
    <t>MYKA/PEPFHER</t>
  </si>
  <si>
    <t>DARYL NAKPIL</t>
  </si>
  <si>
    <t>JONG</t>
  </si>
  <si>
    <t>MIKE LACUARIN</t>
  </si>
  <si>
    <t>KRISTINE PANGILINAN</t>
  </si>
  <si>
    <t>CARLA/JEN</t>
  </si>
  <si>
    <t>SYLVIA</t>
  </si>
  <si>
    <t>JOANNA/MINA</t>
  </si>
  <si>
    <t xml:space="preserve">QUINCEE </t>
  </si>
  <si>
    <t>ARJIE BASILA</t>
  </si>
  <si>
    <t>MYKA</t>
  </si>
  <si>
    <t>SC DISCOUNT</t>
  </si>
  <si>
    <t>ARLENE SONZA</t>
  </si>
  <si>
    <t>KREESTINE AUSTRIA</t>
  </si>
  <si>
    <t>MINA/JOANNA</t>
  </si>
  <si>
    <t>ACE GONZALES</t>
  </si>
  <si>
    <t>ALVIN ROSETE</t>
  </si>
  <si>
    <t>CHONA</t>
  </si>
  <si>
    <t>JEN/JOANNA</t>
  </si>
  <si>
    <t>JOEL HERNANDEZ</t>
  </si>
  <si>
    <t>STELLA EMMANUEL</t>
  </si>
  <si>
    <t>FE AREVALO</t>
  </si>
  <si>
    <t>PEPFHER/MINA</t>
  </si>
  <si>
    <t>JM</t>
  </si>
  <si>
    <t>JHEN</t>
  </si>
  <si>
    <t>ELLEN CONADO</t>
  </si>
  <si>
    <t>MYLYN/CARLA</t>
  </si>
  <si>
    <t>LALIE PARWAN</t>
  </si>
  <si>
    <t>MINA/PEPFHER</t>
  </si>
  <si>
    <t>SAM CANTOR</t>
  </si>
  <si>
    <t>MARLON PINAN</t>
  </si>
  <si>
    <t>SUSAN AGUIRRE</t>
  </si>
  <si>
    <t>MYLYN/CARLA/MINA</t>
  </si>
  <si>
    <t>MARIKA COLOMA</t>
  </si>
  <si>
    <t>JONG/JOANNA</t>
  </si>
  <si>
    <t>NIÑO AMAR</t>
  </si>
  <si>
    <t>RONA SANTOS</t>
  </si>
  <si>
    <t>CARLA/MINA</t>
  </si>
  <si>
    <t>ANGELIQUE MAASIN</t>
  </si>
  <si>
    <t>JONG/JHEMAY</t>
  </si>
  <si>
    <t xml:space="preserve">RHYAN </t>
  </si>
  <si>
    <t>EDWIN AUX</t>
  </si>
  <si>
    <t>KARREN PACO</t>
  </si>
  <si>
    <t>JHONG/MINA</t>
  </si>
  <si>
    <t>EDMUND JUSAY</t>
  </si>
  <si>
    <t>MYCA</t>
  </si>
  <si>
    <t>JACOB</t>
  </si>
  <si>
    <t>KENNETH ACEDERA</t>
  </si>
  <si>
    <t>MINA/PEPFER</t>
  </si>
  <si>
    <t>SEN SARMIENTO</t>
  </si>
  <si>
    <t>MYQUEL REGALADO</t>
  </si>
  <si>
    <t>JOANNA/CARLA</t>
  </si>
  <si>
    <t>STEPHEN</t>
  </si>
  <si>
    <t>ROBIE BASA</t>
  </si>
  <si>
    <t>PEPFER/MYCA</t>
  </si>
  <si>
    <t xml:space="preserve"> </t>
  </si>
  <si>
    <t>VANESSA</t>
  </si>
  <si>
    <t>ARNOLD FUENTES</t>
  </si>
  <si>
    <t>TED CABRA</t>
  </si>
  <si>
    <t>CHE JARDELEZA</t>
  </si>
  <si>
    <t>PEPFHER/JOANNA</t>
  </si>
  <si>
    <t>MARK TAN</t>
  </si>
  <si>
    <t>CARLA MAIGUE</t>
  </si>
  <si>
    <t>CHRISTINE NARVADEZ</t>
  </si>
  <si>
    <t>JHEMAY/HANNAH</t>
  </si>
  <si>
    <t>ANA CAS</t>
  </si>
  <si>
    <t>BURNER</t>
  </si>
  <si>
    <t>CHRISTINE TORRES</t>
  </si>
  <si>
    <t>JEN/CARLA</t>
  </si>
  <si>
    <t>TRIANNE BAMBA</t>
  </si>
  <si>
    <t>GERALYN DEE</t>
  </si>
  <si>
    <t>JENNIFER ALCEDO</t>
  </si>
  <si>
    <t>CARLA/JOANNA/MYKA</t>
  </si>
  <si>
    <t>SHIE LALAD</t>
  </si>
  <si>
    <t>PEPFHER/JEN</t>
  </si>
  <si>
    <t>SHELLA LOZADA</t>
  </si>
  <si>
    <t>GRACE CORTEZ</t>
  </si>
  <si>
    <t>SHEIVA</t>
  </si>
  <si>
    <t>CARLA/HANNAH</t>
  </si>
  <si>
    <t>PARK JAE HYUNG</t>
  </si>
  <si>
    <t>MYKA/JEN</t>
  </si>
  <si>
    <t>MAITA GUDON</t>
  </si>
  <si>
    <t>GIFT CHECK</t>
  </si>
  <si>
    <t>CARLA DILAO</t>
  </si>
  <si>
    <t>MARILYN GARIN</t>
  </si>
  <si>
    <t>EDISON MALABANAN</t>
  </si>
  <si>
    <t>BOT CARDEÑO</t>
  </si>
  <si>
    <t>MYRA SANTOS</t>
  </si>
  <si>
    <t>LULU DU</t>
  </si>
  <si>
    <t>JOANNA/JHEMAY</t>
  </si>
  <si>
    <t>MYKA/HANNAH</t>
  </si>
  <si>
    <t>ARNE CRUZ</t>
  </si>
  <si>
    <t>MALOU UY</t>
  </si>
  <si>
    <t>MARIE GAGARRA</t>
  </si>
  <si>
    <t>MARLON MIRANDA</t>
  </si>
  <si>
    <t>JEN/HANNAH</t>
  </si>
  <si>
    <t>MONT ALBO/SAMPAGUITA SCENT</t>
  </si>
  <si>
    <t>KEI DIAZ</t>
  </si>
  <si>
    <t>JOANNA/MYLYN</t>
  </si>
  <si>
    <t>VISTA RESIDENCES</t>
  </si>
  <si>
    <t>TINA HERNANDEZ</t>
  </si>
  <si>
    <t>JONG/MYKA</t>
  </si>
  <si>
    <t>JESS BASA</t>
  </si>
  <si>
    <t>CHARM GREGANA</t>
  </si>
  <si>
    <t>MIA MORALES</t>
  </si>
  <si>
    <t>MYKA/MYLYN</t>
  </si>
  <si>
    <t>L. CORRE</t>
  </si>
  <si>
    <t>JHONG/PEPFER</t>
  </si>
  <si>
    <t>LYN BADAYOS</t>
  </si>
  <si>
    <t>GENIMA</t>
  </si>
  <si>
    <t>PETER RUBIO</t>
  </si>
  <si>
    <t>LOIS VELASCO</t>
  </si>
  <si>
    <t>JENELLA DE LEON</t>
  </si>
  <si>
    <t>RAYMAR</t>
  </si>
  <si>
    <t>DINA</t>
  </si>
  <si>
    <t>MINA/PEPER</t>
  </si>
  <si>
    <t>CLAUDINE</t>
  </si>
  <si>
    <t>ARLENE GENORE</t>
  </si>
  <si>
    <t>MYLYN/JHEMAY</t>
  </si>
  <si>
    <t>DARIUS HINOLAN</t>
  </si>
  <si>
    <t>FE SANTOS</t>
  </si>
  <si>
    <t>MINA/JHEMAY</t>
  </si>
  <si>
    <t>APRIL SULIGUIN</t>
  </si>
  <si>
    <t>RAZZEL GUNTANG</t>
  </si>
  <si>
    <t>JONG/CARLA</t>
  </si>
  <si>
    <t>ADELNA SARMIENTO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</si>
</sst>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name val="Agency FB"/>
      <family val="2"/>
    </font>
    <font>
      <b/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2" fillId="7" borderId="0" applyNumberFormat="0" applyBorder="0" applyAlignment="0" applyProtection="0"/>
  </cellStyleXfs>
  <cellXfs count="64">
    <xf numFmtId="0" fontId="0" fillId="0" borderId="0" xfId="0"/>
    <xf numFmtId="0" fontId="1" fillId="2" borderId="1" xfId="1"/>
    <xf numFmtId="0" fontId="6" fillId="3" borderId="1" xfId="1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 wrapText="1" shrinkToFit="1"/>
    </xf>
    <xf numFmtId="0" fontId="6" fillId="3" borderId="1" xfId="1" applyFont="1" applyFill="1" applyAlignment="1">
      <alignment horizontal="center" vertical="center" wrapText="1"/>
    </xf>
    <xf numFmtId="0" fontId="7" fillId="3" borderId="1" xfId="1" applyFont="1" applyFill="1" applyAlignment="1">
      <alignment horizontal="center" vertical="center" wrapText="1"/>
    </xf>
    <xf numFmtId="0" fontId="6" fillId="3" borderId="1" xfId="1" applyFont="1" applyFill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8" fillId="3" borderId="1" xfId="1" applyFont="1" applyFill="1"/>
    <xf numFmtId="0" fontId="9" fillId="3" borderId="1" xfId="1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3" fontId="8" fillId="3" borderId="1" xfId="1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43" fontId="1" fillId="2" borderId="1" xfId="1" applyNumberFormat="1"/>
    <xf numFmtId="0" fontId="11" fillId="5" borderId="1" xfId="1" applyFont="1" applyFill="1"/>
    <xf numFmtId="0" fontId="1" fillId="2" borderId="1" xfId="1" quotePrefix="1"/>
    <xf numFmtId="0" fontId="1" fillId="2" borderId="12" xfId="1" applyBorder="1"/>
    <xf numFmtId="0" fontId="1" fillId="6" borderId="0" xfId="1" applyFill="1" applyBorder="1"/>
    <xf numFmtId="0" fontId="0" fillId="6" borderId="0" xfId="0" applyFill="1" applyBorder="1"/>
    <xf numFmtId="0" fontId="5" fillId="3" borderId="5" xfId="0" applyFont="1" applyFill="1" applyBorder="1" applyAlignment="1">
      <alignment horizontal="center" vertical="center"/>
    </xf>
    <xf numFmtId="43" fontId="1" fillId="6" borderId="0" xfId="1" applyNumberFormat="1" applyFill="1" applyBorder="1"/>
    <xf numFmtId="43" fontId="14" fillId="2" borderId="11" xfId="1" applyNumberFormat="1" applyFont="1" applyBorder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" fillId="2" borderId="13" xfId="1" applyNumberFormat="1" applyBorder="1"/>
    <xf numFmtId="0" fontId="1" fillId="4" borderId="12" xfId="1" applyFill="1" applyBorder="1" applyAlignment="1">
      <alignment horizontal="center"/>
    </xf>
    <xf numFmtId="43" fontId="1" fillId="2" borderId="14" xfId="1" applyNumberFormat="1" applyBorder="1"/>
    <xf numFmtId="43" fontId="1" fillId="2" borderId="15" xfId="1" applyNumberFormat="1" applyBorder="1"/>
    <xf numFmtId="43" fontId="1" fillId="2" borderId="16" xfId="1" applyNumberFormat="1" applyBorder="1"/>
    <xf numFmtId="43" fontId="15" fillId="3" borderId="1" xfId="1" applyNumberFormat="1" applyFont="1" applyFill="1"/>
    <xf numFmtId="43" fontId="13" fillId="3" borderId="1" xfId="2" applyNumberFormat="1" applyFont="1" applyFill="1" applyBorder="1"/>
    <xf numFmtId="43" fontId="13" fillId="3" borderId="4" xfId="2" applyNumberFormat="1" applyFont="1" applyFill="1" applyBorder="1"/>
    <xf numFmtId="43" fontId="0" fillId="0" borderId="0" xfId="0" applyNumberFormat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" fillId="2" borderId="3" xfId="1" applyNumberFormat="1" applyBorder="1" applyAlignment="1">
      <alignment horizontal="center"/>
    </xf>
    <xf numFmtId="43" fontId="1" fillId="2" borderId="8" xfId="1" applyNumberFormat="1" applyBorder="1" applyAlignment="1">
      <alignment horizontal="center"/>
    </xf>
    <xf numFmtId="43" fontId="1" fillId="2" borderId="4" xfId="1" applyNumberFormat="1" applyBorder="1" applyAlignment="1">
      <alignment horizontal="center"/>
    </xf>
    <xf numFmtId="0" fontId="1" fillId="3" borderId="9" xfId="1" applyFill="1" applyBorder="1" applyAlignment="1">
      <alignment horizontal="left" vertical="center"/>
    </xf>
    <xf numFmtId="0" fontId="1" fillId="3" borderId="10" xfId="1" applyFill="1" applyBorder="1" applyAlignment="1">
      <alignment horizontal="left" vertical="center"/>
    </xf>
    <xf numFmtId="0" fontId="2" fillId="3" borderId="1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3" borderId="1" xfId="1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</cellXfs>
  <cellStyles count="3">
    <cellStyle name="Check Cell" xfId="1" builtinId="2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opLeftCell="A4" workbookViewId="0">
      <pane xSplit="1" topLeftCell="Y1" activePane="topRight" state="frozen"/>
      <selection pane="topRight" activeCell="AO11" sqref="AO11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</cols>
  <sheetData>
    <row r="1" spans="1:70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19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</row>
    <row r="2" spans="1:70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51"/>
      <c r="AI2" s="60"/>
      <c r="AJ2" s="60"/>
      <c r="AK2" s="61"/>
      <c r="AL2" s="60"/>
      <c r="AM2" s="60"/>
      <c r="AN2" s="60"/>
    </row>
    <row r="3" spans="1:70" s="1" customFormat="1" ht="16.5" thickTop="1" thickBot="1" x14ac:dyDescent="0.3">
      <c r="A3" s="1" t="s">
        <v>27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3</v>
      </c>
      <c r="J3" s="1">
        <f>PRODUCT(I3*300)</f>
        <v>900</v>
      </c>
      <c r="L3" s="1">
        <f>PRODUCT(K3*300)</f>
        <v>0</v>
      </c>
      <c r="N3" s="1">
        <f t="shared" ref="N3:N18" si="0">PRODUCT(M3*300)</f>
        <v>0</v>
      </c>
      <c r="P3" s="1">
        <f t="shared" ref="P3:P18" si="1">PRODUCT(O3*300)</f>
        <v>0</v>
      </c>
      <c r="R3" s="1">
        <f>PRODUCT(Q3*300)*0.5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900</v>
      </c>
      <c r="AG3" s="46"/>
      <c r="AH3" s="8" t="s">
        <v>28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29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16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0</v>
      </c>
      <c r="AG4" s="47"/>
      <c r="AH4" s="8" t="s">
        <v>43</v>
      </c>
      <c r="AI4" s="1">
        <v>1</v>
      </c>
      <c r="AJ4" s="1">
        <v>130</v>
      </c>
      <c r="AK4" s="1"/>
      <c r="AL4" s="1">
        <f t="shared" ref="AL4:AL34" si="14">PRODUCT(AK4*550)</f>
        <v>0</v>
      </c>
      <c r="AM4" s="1"/>
      <c r="AN4" s="1">
        <f t="shared" si="3"/>
        <v>0</v>
      </c>
    </row>
    <row r="5" spans="1:70" ht="16.5" thickTop="1" thickBot="1" x14ac:dyDescent="0.3">
      <c r="A5" s="1" t="s">
        <v>31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47"/>
      <c r="AH5" s="8" t="s">
        <v>30</v>
      </c>
      <c r="AI5" s="1"/>
      <c r="AJ5" s="1">
        <f t="shared" ref="AJ5:AJ34" si="15">PRODUCT(AI5*145)</f>
        <v>0</v>
      </c>
      <c r="AK5" s="1"/>
      <c r="AL5" s="1">
        <f t="shared" si="14"/>
        <v>0</v>
      </c>
      <c r="AM5" s="1"/>
      <c r="AN5" s="1">
        <f t="shared" si="3"/>
        <v>0</v>
      </c>
    </row>
    <row r="6" spans="1:70" ht="16.5" thickTop="1" thickBot="1" x14ac:dyDescent="0.3">
      <c r="A6" s="1" t="s">
        <v>32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300</v>
      </c>
      <c r="AG6" s="47"/>
      <c r="AH6" s="8" t="s">
        <v>33</v>
      </c>
      <c r="AI6" s="1"/>
      <c r="AJ6" s="1">
        <f t="shared" si="15"/>
        <v>0</v>
      </c>
      <c r="AK6" s="1"/>
      <c r="AL6" s="1">
        <f t="shared" si="14"/>
        <v>0</v>
      </c>
      <c r="AM6" s="1"/>
      <c r="AN6" s="1">
        <f t="shared" si="3"/>
        <v>0</v>
      </c>
    </row>
    <row r="7" spans="1:70" ht="16.5" thickTop="1" thickBot="1" x14ac:dyDescent="0.3">
      <c r="A7" s="1" t="s">
        <v>34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>
        <v>2</v>
      </c>
      <c r="L7" s="1">
        <f t="shared" si="8"/>
        <v>600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600</v>
      </c>
      <c r="AG7" s="47"/>
      <c r="AH7" s="8" t="s">
        <v>35</v>
      </c>
      <c r="AI7" s="1"/>
      <c r="AJ7" s="1">
        <f t="shared" si="15"/>
        <v>0</v>
      </c>
      <c r="AK7" s="1"/>
      <c r="AL7" s="1">
        <f t="shared" si="14"/>
        <v>0</v>
      </c>
      <c r="AM7" s="1">
        <v>1</v>
      </c>
      <c r="AN7" s="1">
        <f>PRODUCT(AM7*460)</f>
        <v>460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1</v>
      </c>
      <c r="R8" s="1">
        <f t="shared" si="9"/>
        <v>300</v>
      </c>
      <c r="S8" s="21"/>
      <c r="T8" s="21">
        <f t="shared" si="10"/>
        <v>0</v>
      </c>
      <c r="U8" s="21"/>
      <c r="V8" s="21">
        <f t="shared" si="11"/>
        <v>0</v>
      </c>
      <c r="W8" s="21"/>
      <c r="X8" s="1">
        <f t="shared" si="12"/>
        <v>0</v>
      </c>
      <c r="Z8" s="1">
        <f t="shared" si="13"/>
        <v>0</v>
      </c>
      <c r="AF8" s="20">
        <f t="shared" si="2"/>
        <v>300</v>
      </c>
      <c r="AG8" s="47"/>
      <c r="AH8" s="8" t="s">
        <v>29</v>
      </c>
      <c r="AJ8" s="1">
        <f t="shared" si="15"/>
        <v>0</v>
      </c>
      <c r="AL8" s="1">
        <f t="shared" si="14"/>
        <v>0</v>
      </c>
      <c r="AN8" s="1">
        <f t="shared" ref="AN8:AN34" si="16">PRODUCT(AM8*460)</f>
        <v>0</v>
      </c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38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20">
        <f t="shared" si="2"/>
        <v>380</v>
      </c>
      <c r="AG9" s="47"/>
      <c r="AH9" s="8" t="s">
        <v>41</v>
      </c>
      <c r="AI9" s="1"/>
      <c r="AJ9" s="1">
        <f t="shared" si="15"/>
        <v>0</v>
      </c>
      <c r="AK9" s="1"/>
      <c r="AL9" s="1">
        <f t="shared" si="14"/>
        <v>0</v>
      </c>
      <c r="AM9" s="1"/>
      <c r="AN9" s="1">
        <f t="shared" si="16"/>
        <v>0</v>
      </c>
    </row>
    <row r="10" spans="1:70" ht="16.5" thickTop="1" thickBot="1" x14ac:dyDescent="0.3">
      <c r="A10" s="1" t="s">
        <v>39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1">
        <f t="shared" si="12"/>
        <v>0</v>
      </c>
      <c r="Y10" s="1">
        <v>2</v>
      </c>
      <c r="Z10" s="1">
        <f t="shared" si="13"/>
        <v>1700</v>
      </c>
      <c r="AA10" s="1"/>
      <c r="AB10" s="1"/>
      <c r="AC10" s="1"/>
      <c r="AD10" s="1"/>
      <c r="AE10" s="1">
        <v>30</v>
      </c>
      <c r="AF10" s="20">
        <f>AD10+AC10+AB10+AA10+Z10+X10+V10+T10+R10+P10+N10+L10+J10+H10+F10+D10+AE10</f>
        <v>1730</v>
      </c>
      <c r="AG10" s="47"/>
      <c r="AH10" s="8" t="s">
        <v>42</v>
      </c>
      <c r="AI10" s="1"/>
      <c r="AJ10" s="1">
        <f t="shared" si="15"/>
        <v>0</v>
      </c>
      <c r="AK10" s="1"/>
      <c r="AL10" s="1">
        <f t="shared" si="14"/>
        <v>0</v>
      </c>
      <c r="AM10" s="1"/>
      <c r="AN10" s="1">
        <f t="shared" si="16"/>
        <v>0</v>
      </c>
    </row>
    <row r="11" spans="1:70" ht="16.5" thickTop="1" thickBot="1" x14ac:dyDescent="0.3">
      <c r="A11" s="1" t="s">
        <v>44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7">AD11+AC11+AB11+AA11+Z11+X11+V11+T11+R11+P11+N11+L11+J11+H11+F11+D11+AE11</f>
        <v>300</v>
      </c>
      <c r="AG11" s="47"/>
      <c r="AH11" s="8" t="s">
        <v>41</v>
      </c>
      <c r="AI11" s="1"/>
      <c r="AJ11" s="1">
        <f t="shared" si="15"/>
        <v>0</v>
      </c>
      <c r="AK11" s="1"/>
      <c r="AL11" s="1">
        <f t="shared" si="14"/>
        <v>0</v>
      </c>
      <c r="AM11" s="1"/>
      <c r="AN11" s="1">
        <f t="shared" si="16"/>
        <v>0</v>
      </c>
    </row>
    <row r="12" spans="1:70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7"/>
        <v>0</v>
      </c>
      <c r="AG12" s="47"/>
      <c r="AH12" s="8"/>
      <c r="AI12" s="1"/>
      <c r="AJ12" s="1">
        <f t="shared" si="15"/>
        <v>0</v>
      </c>
      <c r="AK12" s="1"/>
      <c r="AL12" s="1">
        <f t="shared" si="14"/>
        <v>0</v>
      </c>
      <c r="AM12" s="1"/>
      <c r="AN12" s="1">
        <f t="shared" si="16"/>
        <v>0</v>
      </c>
    </row>
    <row r="13" spans="1:70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17"/>
        <v>0</v>
      </c>
      <c r="AG13" s="47"/>
      <c r="AH13" s="8"/>
      <c r="AI13" s="1"/>
      <c r="AJ13" s="1">
        <f t="shared" si="15"/>
        <v>0</v>
      </c>
      <c r="AK13" s="1"/>
      <c r="AL13" s="1">
        <f t="shared" si="14"/>
        <v>0</v>
      </c>
      <c r="AM13" s="1"/>
      <c r="AN13" s="1">
        <f t="shared" si="16"/>
        <v>0</v>
      </c>
    </row>
    <row r="14" spans="1:70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17"/>
        <v>0</v>
      </c>
      <c r="AG14" s="47"/>
      <c r="AH14" s="8"/>
      <c r="AI14" s="1"/>
      <c r="AJ14" s="1">
        <f t="shared" si="15"/>
        <v>0</v>
      </c>
      <c r="AK14" s="1"/>
      <c r="AL14" s="1">
        <f t="shared" si="14"/>
        <v>0</v>
      </c>
      <c r="AM14" s="1"/>
      <c r="AN14" s="1">
        <f t="shared" si="16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7"/>
        <v>0</v>
      </c>
      <c r="AG15" s="47"/>
      <c r="AH15" s="8"/>
      <c r="AI15" s="1"/>
      <c r="AJ15" s="1">
        <f t="shared" si="15"/>
        <v>0</v>
      </c>
      <c r="AK15" s="1"/>
      <c r="AL15" s="1">
        <f t="shared" si="14"/>
        <v>0</v>
      </c>
      <c r="AM15" s="1"/>
      <c r="AN15" s="1">
        <f t="shared" si="16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7"/>
        <v>0</v>
      </c>
      <c r="AG16" s="47"/>
      <c r="AH16" s="8"/>
      <c r="AI16" s="1"/>
      <c r="AJ16" s="1">
        <f t="shared" si="15"/>
        <v>0</v>
      </c>
      <c r="AK16" s="1"/>
      <c r="AL16" s="1">
        <f t="shared" si="14"/>
        <v>0</v>
      </c>
      <c r="AM16" s="1"/>
      <c r="AN16" s="1">
        <f t="shared" si="16"/>
        <v>0</v>
      </c>
    </row>
    <row r="17" spans="1:40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ref="J17:J34" si="18">PRODUCT(I17*300)</f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7"/>
        <v>0</v>
      </c>
      <c r="AG17" s="47"/>
      <c r="AH17" s="8"/>
      <c r="AI17" s="1"/>
      <c r="AJ17" s="1">
        <f t="shared" si="15"/>
        <v>0</v>
      </c>
      <c r="AK17" s="1"/>
      <c r="AL17" s="1">
        <f t="shared" si="14"/>
        <v>0</v>
      </c>
      <c r="AM17" s="1"/>
      <c r="AN17" s="1">
        <f t="shared" si="16"/>
        <v>0</v>
      </c>
    </row>
    <row r="18" spans="1:40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7"/>
        <v>0</v>
      </c>
      <c r="AG18" s="47"/>
      <c r="AH18" s="8"/>
      <c r="AI18" s="1"/>
      <c r="AJ18" s="1">
        <f t="shared" si="15"/>
        <v>0</v>
      </c>
      <c r="AK18" s="1"/>
      <c r="AL18" s="1">
        <f t="shared" si="14"/>
        <v>0</v>
      </c>
      <c r="AM18" s="1"/>
      <c r="AN18" s="1">
        <f t="shared" si="16"/>
        <v>0</v>
      </c>
    </row>
    <row r="19" spans="1:40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8"/>
        <v>0</v>
      </c>
      <c r="M19" s="1"/>
      <c r="N19" s="1">
        <f t="shared" ref="N19:N34" si="19">PRODUCT(M19*300)</f>
        <v>0</v>
      </c>
      <c r="O19" s="1"/>
      <c r="P19" s="1">
        <f t="shared" ref="P19:P34" si="20">PRODUCT(O19*300)</f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7"/>
        <v>0</v>
      </c>
      <c r="AG19" s="47"/>
      <c r="AH19" s="8"/>
      <c r="AI19" s="1"/>
      <c r="AJ19" s="1">
        <f t="shared" si="15"/>
        <v>0</v>
      </c>
      <c r="AK19" s="1"/>
      <c r="AL19" s="1">
        <f t="shared" si="14"/>
        <v>0</v>
      </c>
      <c r="AM19" s="1"/>
      <c r="AN19" s="1">
        <f t="shared" si="16"/>
        <v>0</v>
      </c>
    </row>
    <row r="20" spans="1:40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8"/>
        <v>0</v>
      </c>
      <c r="M20" s="1"/>
      <c r="N20" s="1">
        <f t="shared" si="19"/>
        <v>0</v>
      </c>
      <c r="O20" s="1"/>
      <c r="P20" s="1">
        <f t="shared" si="20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7"/>
        <v>0</v>
      </c>
      <c r="AG20" s="47"/>
      <c r="AH20" s="8"/>
      <c r="AI20" s="1"/>
      <c r="AJ20" s="1">
        <f t="shared" si="15"/>
        <v>0</v>
      </c>
      <c r="AK20" s="1"/>
      <c r="AL20" s="1">
        <f t="shared" si="14"/>
        <v>0</v>
      </c>
      <c r="AM20" s="1"/>
      <c r="AN20" s="1">
        <f t="shared" si="16"/>
        <v>0</v>
      </c>
    </row>
    <row r="21" spans="1:40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8"/>
        <v>0</v>
      </c>
      <c r="M21" s="1"/>
      <c r="N21" s="1">
        <f t="shared" si="19"/>
        <v>0</v>
      </c>
      <c r="O21" s="1"/>
      <c r="P21" s="1">
        <f t="shared" si="20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7"/>
        <v>0</v>
      </c>
      <c r="AG21" s="47"/>
      <c r="AH21" s="8"/>
      <c r="AI21" s="1"/>
      <c r="AJ21" s="1">
        <f t="shared" si="15"/>
        <v>0</v>
      </c>
      <c r="AK21" s="1"/>
      <c r="AL21" s="1">
        <f t="shared" si="14"/>
        <v>0</v>
      </c>
      <c r="AM21" s="1"/>
      <c r="AN21" s="1">
        <f t="shared" si="16"/>
        <v>0</v>
      </c>
    </row>
    <row r="22" spans="1:40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8"/>
        <v>0</v>
      </c>
      <c r="M22" s="1"/>
      <c r="N22" s="1">
        <f t="shared" si="19"/>
        <v>0</v>
      </c>
      <c r="O22" s="1"/>
      <c r="P22" s="1">
        <f t="shared" si="20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7"/>
        <v>0</v>
      </c>
      <c r="AG22" s="47"/>
      <c r="AH22" s="8"/>
      <c r="AI22" s="1"/>
      <c r="AJ22" s="1">
        <f t="shared" si="15"/>
        <v>0</v>
      </c>
      <c r="AK22" s="1"/>
      <c r="AL22" s="1">
        <f t="shared" si="14"/>
        <v>0</v>
      </c>
      <c r="AM22" s="1"/>
      <c r="AN22" s="1">
        <f t="shared" si="16"/>
        <v>0</v>
      </c>
    </row>
    <row r="23" spans="1:40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8"/>
        <v>0</v>
      </c>
      <c r="M23" s="1"/>
      <c r="N23" s="1">
        <f t="shared" si="19"/>
        <v>0</v>
      </c>
      <c r="O23" s="1"/>
      <c r="P23" s="1">
        <f t="shared" si="20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7"/>
        <v>0</v>
      </c>
      <c r="AG23" s="47"/>
      <c r="AH23" s="8"/>
      <c r="AI23" s="1"/>
      <c r="AJ23" s="1">
        <f t="shared" si="15"/>
        <v>0</v>
      </c>
      <c r="AK23" s="1"/>
      <c r="AL23" s="1">
        <f t="shared" si="14"/>
        <v>0</v>
      </c>
      <c r="AM23" s="1"/>
      <c r="AN23" s="1">
        <f t="shared" si="16"/>
        <v>0</v>
      </c>
    </row>
    <row r="24" spans="1:40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8"/>
        <v>0</v>
      </c>
      <c r="M24" s="1"/>
      <c r="N24" s="1">
        <f t="shared" si="19"/>
        <v>0</v>
      </c>
      <c r="O24" s="1"/>
      <c r="P24" s="1">
        <f t="shared" si="20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7"/>
        <v>0</v>
      </c>
      <c r="AG24" s="47"/>
      <c r="AH24" s="8"/>
      <c r="AI24" s="1"/>
      <c r="AJ24" s="1">
        <f t="shared" si="15"/>
        <v>0</v>
      </c>
      <c r="AK24" s="1"/>
      <c r="AL24" s="1">
        <f t="shared" si="14"/>
        <v>0</v>
      </c>
      <c r="AM24" s="1"/>
      <c r="AN24" s="1">
        <f t="shared" si="16"/>
        <v>0</v>
      </c>
    </row>
    <row r="25" spans="1:40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8"/>
        <v>0</v>
      </c>
      <c r="M25" s="1"/>
      <c r="N25" s="1">
        <f t="shared" si="19"/>
        <v>0</v>
      </c>
      <c r="O25" s="1"/>
      <c r="P25" s="1">
        <f t="shared" si="20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7"/>
        <v>0</v>
      </c>
      <c r="AG25" s="47"/>
      <c r="AH25" s="8"/>
      <c r="AI25" s="1"/>
      <c r="AJ25" s="1">
        <f t="shared" si="15"/>
        <v>0</v>
      </c>
      <c r="AK25" s="1"/>
      <c r="AL25" s="1">
        <f t="shared" si="14"/>
        <v>0</v>
      </c>
      <c r="AM25" s="1"/>
      <c r="AN25" s="1">
        <f t="shared" si="16"/>
        <v>0</v>
      </c>
    </row>
    <row r="26" spans="1:40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8"/>
        <v>0</v>
      </c>
      <c r="M26" s="1"/>
      <c r="N26" s="1">
        <f t="shared" si="19"/>
        <v>0</v>
      </c>
      <c r="O26" s="1"/>
      <c r="P26" s="1">
        <f t="shared" si="20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7"/>
        <v>0</v>
      </c>
      <c r="AG26" s="47"/>
      <c r="AH26" s="8"/>
      <c r="AI26" s="1"/>
      <c r="AJ26" s="1">
        <f t="shared" si="15"/>
        <v>0</v>
      </c>
      <c r="AK26" s="1"/>
      <c r="AL26" s="1">
        <f t="shared" si="14"/>
        <v>0</v>
      </c>
      <c r="AM26" s="1"/>
      <c r="AN26" s="1">
        <f t="shared" si="16"/>
        <v>0</v>
      </c>
    </row>
    <row r="27" spans="1:40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8"/>
        <v>0</v>
      </c>
      <c r="M27" s="1"/>
      <c r="N27" s="1">
        <f t="shared" si="19"/>
        <v>0</v>
      </c>
      <c r="O27" s="1"/>
      <c r="P27" s="1">
        <f t="shared" si="20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7"/>
        <v>0</v>
      </c>
      <c r="AG27" s="47"/>
      <c r="AH27" s="8"/>
      <c r="AI27" s="1"/>
      <c r="AJ27" s="1">
        <f t="shared" si="15"/>
        <v>0</v>
      </c>
      <c r="AK27" s="1"/>
      <c r="AL27" s="1">
        <f t="shared" si="14"/>
        <v>0</v>
      </c>
      <c r="AM27" s="1"/>
      <c r="AN27" s="1">
        <f t="shared" si="16"/>
        <v>0</v>
      </c>
    </row>
    <row r="28" spans="1:40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8"/>
        <v>0</v>
      </c>
      <c r="M28" s="1"/>
      <c r="N28" s="1">
        <f t="shared" si="19"/>
        <v>0</v>
      </c>
      <c r="O28" s="1"/>
      <c r="P28" s="1">
        <f t="shared" si="20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7"/>
        <v>0</v>
      </c>
      <c r="AG28" s="47"/>
      <c r="AH28" s="8"/>
      <c r="AI28" s="1"/>
      <c r="AJ28" s="1">
        <f t="shared" si="15"/>
        <v>0</v>
      </c>
      <c r="AK28" s="1"/>
      <c r="AL28" s="1">
        <f t="shared" si="14"/>
        <v>0</v>
      </c>
      <c r="AM28" s="1"/>
      <c r="AN28" s="1">
        <f t="shared" si="16"/>
        <v>0</v>
      </c>
    </row>
    <row r="29" spans="1:40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8"/>
        <v>0</v>
      </c>
      <c r="M29" s="1"/>
      <c r="N29" s="1">
        <f t="shared" si="19"/>
        <v>0</v>
      </c>
      <c r="O29" s="1"/>
      <c r="P29" s="1">
        <f t="shared" si="20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7"/>
        <v>0</v>
      </c>
      <c r="AG29" s="47"/>
      <c r="AH29" s="8"/>
      <c r="AI29" s="1"/>
      <c r="AJ29" s="1">
        <f t="shared" si="15"/>
        <v>0</v>
      </c>
      <c r="AK29" s="1"/>
      <c r="AL29" s="1">
        <f t="shared" si="14"/>
        <v>0</v>
      </c>
      <c r="AM29" s="1"/>
      <c r="AN29" s="1">
        <f t="shared" si="16"/>
        <v>0</v>
      </c>
    </row>
    <row r="30" spans="1:40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8"/>
        <v>0</v>
      </c>
      <c r="M30" s="1"/>
      <c r="N30" s="1">
        <f t="shared" si="19"/>
        <v>0</v>
      </c>
      <c r="O30" s="1"/>
      <c r="P30" s="1">
        <f t="shared" si="20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7"/>
        <v>0</v>
      </c>
      <c r="AG30" s="47"/>
      <c r="AH30" s="8"/>
      <c r="AI30" s="1"/>
      <c r="AJ30" s="1">
        <f t="shared" si="15"/>
        <v>0</v>
      </c>
      <c r="AK30" s="1"/>
      <c r="AL30" s="1">
        <f t="shared" si="14"/>
        <v>0</v>
      </c>
      <c r="AM30" s="1"/>
      <c r="AN30" s="1">
        <f t="shared" si="16"/>
        <v>0</v>
      </c>
    </row>
    <row r="31" spans="1:40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8"/>
        <v>0</v>
      </c>
      <c r="M31" s="1"/>
      <c r="N31" s="1">
        <f t="shared" si="19"/>
        <v>0</v>
      </c>
      <c r="O31" s="1"/>
      <c r="P31" s="1">
        <f t="shared" si="20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7"/>
        <v>0</v>
      </c>
      <c r="AG31" s="47"/>
      <c r="AH31" s="8"/>
      <c r="AI31" s="1"/>
      <c r="AJ31" s="1">
        <f t="shared" si="15"/>
        <v>0</v>
      </c>
      <c r="AK31" s="1"/>
      <c r="AL31" s="1">
        <f t="shared" si="14"/>
        <v>0</v>
      </c>
      <c r="AM31" s="1"/>
      <c r="AN31" s="1">
        <f t="shared" si="16"/>
        <v>0</v>
      </c>
    </row>
    <row r="32" spans="1:40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8"/>
        <v>0</v>
      </c>
      <c r="M32" s="1"/>
      <c r="N32" s="1">
        <f t="shared" si="19"/>
        <v>0</v>
      </c>
      <c r="O32" s="1"/>
      <c r="P32" s="1">
        <f t="shared" si="20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7"/>
        <v>0</v>
      </c>
      <c r="AG32" s="47"/>
      <c r="AH32" s="8"/>
      <c r="AI32" s="1"/>
      <c r="AJ32" s="1">
        <f t="shared" si="15"/>
        <v>0</v>
      </c>
      <c r="AK32" s="1"/>
      <c r="AL32" s="1">
        <f t="shared" si="14"/>
        <v>0</v>
      </c>
      <c r="AM32" s="1"/>
      <c r="AN32" s="1">
        <f t="shared" si="16"/>
        <v>0</v>
      </c>
    </row>
    <row r="33" spans="1:40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8"/>
        <v>0</v>
      </c>
      <c r="M33" s="1"/>
      <c r="N33" s="1">
        <f t="shared" si="19"/>
        <v>0</v>
      </c>
      <c r="O33" s="1"/>
      <c r="P33" s="1">
        <f t="shared" si="20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7"/>
        <v>0</v>
      </c>
      <c r="AG33" s="47"/>
      <c r="AH33" s="8"/>
      <c r="AI33" s="1"/>
      <c r="AJ33" s="1">
        <f t="shared" si="15"/>
        <v>0</v>
      </c>
      <c r="AK33" s="1"/>
      <c r="AL33" s="1">
        <f t="shared" si="14"/>
        <v>0</v>
      </c>
      <c r="AM33" s="1"/>
      <c r="AN33" s="1">
        <f t="shared" si="16"/>
        <v>0</v>
      </c>
    </row>
    <row r="34" spans="1:40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8"/>
        <v>0</v>
      </c>
      <c r="M34" s="1"/>
      <c r="N34" s="1">
        <f t="shared" si="19"/>
        <v>0</v>
      </c>
      <c r="O34" s="1"/>
      <c r="P34" s="1">
        <f t="shared" si="20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7"/>
        <v>0</v>
      </c>
      <c r="AG34" s="48"/>
      <c r="AH34" s="8"/>
      <c r="AI34" s="1"/>
      <c r="AJ34" s="1">
        <f t="shared" si="15"/>
        <v>0</v>
      </c>
      <c r="AK34" s="1"/>
      <c r="AL34" s="1">
        <f t="shared" si="14"/>
        <v>0</v>
      </c>
      <c r="AM34" s="1"/>
      <c r="AN34" s="1">
        <f t="shared" si="16"/>
        <v>0</v>
      </c>
    </row>
    <row r="35" spans="1:40" ht="24" customHeight="1" thickTop="1" thickBot="1" x14ac:dyDescent="0.45">
      <c r="A35" s="49" t="s">
        <v>21</v>
      </c>
      <c r="B35" s="50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 t="shared" si="21"/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4</v>
      </c>
      <c r="J35" s="12">
        <f t="shared" si="21"/>
        <v>1200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4810</v>
      </c>
      <c r="AG35" s="37">
        <f>C35+E35+G35+I35+K35+M35+O35+Q35+S35+U35+W35+Y35</f>
        <v>12</v>
      </c>
      <c r="AH35" s="13"/>
      <c r="AI35" s="12">
        <f t="shared" ref="AI35:AN35" si="22">AI3+AI4+AI5+AI6+AI7+AI8+AI9+AI10+AI11+AI12+AI13+AI14+AI15+AI16+AI17+AI18+AI19+AI20+AI21+AI22+AI23+AI24+AI25+AI26+AI27+AI28+AI29+AI30+AI31+AI32+AI33+AI34</f>
        <v>1</v>
      </c>
      <c r="AJ35" s="12">
        <f t="shared" si="22"/>
        <v>130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460</v>
      </c>
    </row>
    <row r="36" spans="1:40" ht="16.5" thickTop="1" thickBot="1" x14ac:dyDescent="0.3"/>
    <row r="37" spans="1:40" ht="27" thickBot="1" x14ac:dyDescent="0.45">
      <c r="AF37" s="28">
        <f>AF35+AJ35+AL35+AN35</f>
        <v>5400</v>
      </c>
      <c r="AG37" s="27"/>
      <c r="AH37" s="18"/>
    </row>
    <row r="38" spans="1:40" ht="26.25" x14ac:dyDescent="0.4">
      <c r="AF38" s="17"/>
      <c r="AG38" s="17"/>
      <c r="AH38" s="18"/>
    </row>
    <row r="39" spans="1:40" ht="26.25" x14ac:dyDescent="0.4">
      <c r="AF39" s="17"/>
      <c r="AG39" s="17"/>
      <c r="AH39" s="18"/>
    </row>
    <row r="40" spans="1:40" ht="26.25" x14ac:dyDescent="0.4">
      <c r="AF40" s="17"/>
      <c r="AG40" s="17"/>
      <c r="AH40" s="18"/>
    </row>
  </sheetData>
  <mergeCells count="16">
    <mergeCell ref="AN1:AN2"/>
    <mergeCell ref="AH1:AH2"/>
    <mergeCell ref="AI1:AI2"/>
    <mergeCell ref="AJ1:AJ2"/>
    <mergeCell ref="AK1:AK2"/>
    <mergeCell ref="AL1:AL2"/>
    <mergeCell ref="AM1:AM2"/>
    <mergeCell ref="AG3:AG34"/>
    <mergeCell ref="A35:B35"/>
    <mergeCell ref="A1:A2"/>
    <mergeCell ref="B1:B2"/>
    <mergeCell ref="C1:R1"/>
    <mergeCell ref="S1:X1"/>
    <mergeCell ref="Y1:Y2"/>
    <mergeCell ref="Z1:Z2"/>
    <mergeCell ref="AA1:AD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abSelected="1" topLeftCell="A7" zoomScaleNormal="100" workbookViewId="0">
      <pane xSplit="1" topLeftCell="AD1" activePane="topRight" state="frozen"/>
      <selection pane="topRight" activeCell="AK53" sqref="AK53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45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182</v>
      </c>
      <c r="AN1" s="60" t="s">
        <v>3</v>
      </c>
      <c r="AO1" s="60" t="s">
        <v>198</v>
      </c>
      <c r="AP1" s="60" t="s">
        <v>3</v>
      </c>
      <c r="AQ1" s="60" t="s">
        <v>36</v>
      </c>
      <c r="AR1" s="60" t="s">
        <v>3</v>
      </c>
      <c r="AS1" s="62" t="s">
        <v>212</v>
      </c>
      <c r="AT1" s="60" t="s">
        <v>3</v>
      </c>
    </row>
    <row r="2" spans="1:78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0"/>
      <c r="AP2" s="60"/>
      <c r="AQ2" s="60"/>
      <c r="AR2" s="60"/>
      <c r="AS2" s="63"/>
      <c r="AT2" s="60"/>
    </row>
    <row r="3" spans="1:78" s="1" customFormat="1" ht="16.5" thickTop="1" thickBot="1" x14ac:dyDescent="0.3">
      <c r="A3" s="1" t="s">
        <v>222</v>
      </c>
      <c r="B3" s="10" t="s">
        <v>127</v>
      </c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v>480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480</v>
      </c>
      <c r="AG3" s="34"/>
      <c r="AH3" s="33" t="s">
        <v>223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224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>PRODUCT(I4*300)</f>
        <v>0</v>
      </c>
      <c r="K4" s="1"/>
      <c r="L4" s="1">
        <f t="shared" ref="L4:L34" si="7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29" si="8">PRODUCT(Q4*300)</f>
        <v>300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41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3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225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7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8"/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>
        <v>64</v>
      </c>
      <c r="AC5" s="1"/>
      <c r="AD5" s="1"/>
      <c r="AE5" s="1"/>
      <c r="AF5" s="32">
        <f t="shared" si="2"/>
        <v>304</v>
      </c>
      <c r="AG5" s="35"/>
      <c r="AH5" s="33" t="s">
        <v>66</v>
      </c>
      <c r="AI5" s="1">
        <v>1</v>
      </c>
      <c r="AJ5" s="1">
        <f t="shared" ref="AJ5:AJ34" si="17">PRODUCT(AI5*145)</f>
        <v>145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3"/>
        <v>0</v>
      </c>
      <c r="AS5" s="1"/>
      <c r="AT5" s="1">
        <f t="shared" si="16"/>
        <v>0</v>
      </c>
    </row>
    <row r="6" spans="1:78" ht="16.5" thickTop="1" thickBot="1" x14ac:dyDescent="0.3">
      <c r="A6" s="1" t="s">
        <v>226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ref="J3:J34" si="18">PRODUCT(I6*300)</f>
        <v>0</v>
      </c>
      <c r="K6" s="1"/>
      <c r="L6" s="1">
        <f t="shared" si="7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8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>
        <v>2</v>
      </c>
      <c r="Z6" s="1">
        <f t="shared" si="12"/>
        <v>1700</v>
      </c>
      <c r="AA6" s="1"/>
      <c r="AB6" s="1"/>
      <c r="AC6" s="1"/>
      <c r="AD6" s="1"/>
      <c r="AE6" s="1">
        <v>30</v>
      </c>
      <c r="AF6" s="32">
        <f t="shared" si="2"/>
        <v>1730</v>
      </c>
      <c r="AG6" s="35"/>
      <c r="AH6" s="33" t="s">
        <v>194</v>
      </c>
      <c r="AI6" s="1"/>
      <c r="AJ6" s="1">
        <f t="shared" si="17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3"/>
        <v>0</v>
      </c>
      <c r="AS6" s="1"/>
      <c r="AT6" s="1">
        <f t="shared" si="16"/>
        <v>0</v>
      </c>
    </row>
    <row r="7" spans="1:78" ht="16.5" thickTop="1" thickBot="1" x14ac:dyDescent="0.3">
      <c r="A7" s="1" t="s">
        <v>227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18"/>
        <v>0</v>
      </c>
      <c r="K7" s="1"/>
      <c r="L7" s="1">
        <f t="shared" si="7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8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1</v>
      </c>
      <c r="Z7" s="1">
        <f t="shared" si="12"/>
        <v>850</v>
      </c>
      <c r="AA7" s="1"/>
      <c r="AB7" s="1"/>
      <c r="AC7" s="1"/>
      <c r="AD7" s="1"/>
      <c r="AE7" s="1">
        <v>15</v>
      </c>
      <c r="AF7" s="32">
        <f t="shared" si="2"/>
        <v>865</v>
      </c>
      <c r="AG7" s="35"/>
      <c r="AH7" s="33" t="s">
        <v>47</v>
      </c>
      <c r="AI7" s="1"/>
      <c r="AJ7" s="1">
        <f t="shared" si="17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228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18"/>
        <v>0</v>
      </c>
      <c r="L8" s="1">
        <f t="shared" si="7"/>
        <v>0</v>
      </c>
      <c r="N8" s="1">
        <f t="shared" si="0"/>
        <v>0</v>
      </c>
      <c r="P8" s="1">
        <f t="shared" si="1"/>
        <v>0</v>
      </c>
      <c r="R8" s="1">
        <f t="shared" si="8"/>
        <v>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0</v>
      </c>
      <c r="AG8" s="35"/>
      <c r="AH8" s="33"/>
      <c r="AJ8" s="1">
        <f t="shared" si="17"/>
        <v>0</v>
      </c>
      <c r="AK8" s="1">
        <v>1</v>
      </c>
      <c r="AL8" s="1">
        <f t="shared" si="13"/>
        <v>550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229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18"/>
        <v>0</v>
      </c>
      <c r="K9" s="1"/>
      <c r="L9" s="1">
        <f t="shared" si="7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8"/>
        <v>300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66</v>
      </c>
      <c r="AI9" s="1"/>
      <c r="AJ9" s="1">
        <f t="shared" si="17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230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18"/>
        <v>0</v>
      </c>
      <c r="K10" s="1">
        <v>1</v>
      </c>
      <c r="L10" s="1">
        <f t="shared" si="7"/>
        <v>300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8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400</v>
      </c>
      <c r="AG10" s="35"/>
      <c r="AH10" s="33" t="s">
        <v>231</v>
      </c>
      <c r="AI10" s="1"/>
      <c r="AJ10" s="1">
        <f t="shared" si="17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232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18"/>
        <v>0</v>
      </c>
      <c r="K11" s="1"/>
      <c r="L11" s="1">
        <f t="shared" si="7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1.5</v>
      </c>
      <c r="R11" s="1">
        <f t="shared" si="8"/>
        <v>450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2"/>
        <v>450</v>
      </c>
      <c r="AG11" s="35"/>
      <c r="AH11" s="33" t="s">
        <v>29</v>
      </c>
      <c r="AI11" s="1">
        <v>1</v>
      </c>
      <c r="AJ11" s="1">
        <f t="shared" si="17"/>
        <v>145</v>
      </c>
      <c r="AK11" s="1">
        <v>1</v>
      </c>
      <c r="AL11" s="1">
        <f t="shared" si="13"/>
        <v>550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233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>
        <v>1</v>
      </c>
      <c r="H12" s="1">
        <f t="shared" si="6"/>
        <v>250</v>
      </c>
      <c r="I12" s="1">
        <v>1</v>
      </c>
      <c r="J12" s="1">
        <f t="shared" si="18"/>
        <v>300</v>
      </c>
      <c r="K12" s="1"/>
      <c r="L12" s="1">
        <f t="shared" si="7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8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>
        <v>80</v>
      </c>
      <c r="AC12" s="1"/>
      <c r="AD12" s="1"/>
      <c r="AE12" s="1"/>
      <c r="AF12" s="32">
        <f t="shared" si="2"/>
        <v>630</v>
      </c>
      <c r="AG12" s="35"/>
      <c r="AH12" s="33" t="s">
        <v>234</v>
      </c>
      <c r="AI12" s="1"/>
      <c r="AJ12" s="1">
        <f t="shared" si="17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235</v>
      </c>
      <c r="B13" s="11"/>
      <c r="C13" s="1">
        <v>1</v>
      </c>
      <c r="D13" s="1">
        <f t="shared" si="4"/>
        <v>50</v>
      </c>
      <c r="E13" s="1">
        <v>1</v>
      </c>
      <c r="F13" s="1">
        <f t="shared" si="5"/>
        <v>50</v>
      </c>
      <c r="G13" s="1"/>
      <c r="H13" s="1">
        <f t="shared" si="6"/>
        <v>0</v>
      </c>
      <c r="I13" s="1"/>
      <c r="J13" s="1">
        <f t="shared" si="18"/>
        <v>0</v>
      </c>
      <c r="K13" s="1"/>
      <c r="L13" s="1">
        <f t="shared" si="7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8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2"/>
        <v>100</v>
      </c>
      <c r="AG13" s="35"/>
      <c r="AH13" s="33" t="s">
        <v>47</v>
      </c>
      <c r="AI13" s="1"/>
      <c r="AJ13" s="1">
        <f t="shared" si="17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236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2</v>
      </c>
      <c r="J14" s="1">
        <f t="shared" si="18"/>
        <v>600</v>
      </c>
      <c r="K14" s="1"/>
      <c r="L14" s="1">
        <f t="shared" si="7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8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237</v>
      </c>
      <c r="AI14" s="1"/>
      <c r="AJ14" s="1">
        <f t="shared" si="17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 t="s">
        <v>238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18"/>
        <v>0</v>
      </c>
      <c r="K15" s="1"/>
      <c r="L15" s="1">
        <f t="shared" si="7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8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>
        <v>1</v>
      </c>
      <c r="Z15" s="1">
        <f t="shared" si="12"/>
        <v>850</v>
      </c>
      <c r="AA15" s="1"/>
      <c r="AB15" s="1"/>
      <c r="AC15" s="1"/>
      <c r="AD15" s="1"/>
      <c r="AE15" s="1">
        <v>15</v>
      </c>
      <c r="AF15" s="32">
        <f t="shared" si="2"/>
        <v>865</v>
      </c>
      <c r="AG15" s="35"/>
      <c r="AH15" s="33" t="s">
        <v>66</v>
      </c>
      <c r="AI15" s="1"/>
      <c r="AJ15" s="1">
        <f t="shared" si="17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 t="s">
        <v>239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18"/>
        <v>0</v>
      </c>
      <c r="K16" s="1"/>
      <c r="L16" s="1">
        <f t="shared" si="7"/>
        <v>0</v>
      </c>
      <c r="M16" s="1"/>
      <c r="N16" s="1">
        <f t="shared" si="0"/>
        <v>0</v>
      </c>
      <c r="O16" s="1"/>
      <c r="P16" s="1">
        <f t="shared" si="1"/>
        <v>0</v>
      </c>
      <c r="Q16" s="1">
        <v>2</v>
      </c>
      <c r="R16" s="1">
        <f t="shared" si="8"/>
        <v>600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600</v>
      </c>
      <c r="AG16" s="35"/>
      <c r="AH16" s="33" t="s">
        <v>240</v>
      </c>
      <c r="AI16" s="1"/>
      <c r="AJ16" s="1">
        <f t="shared" si="17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46" ht="16.5" thickTop="1" thickBot="1" x14ac:dyDescent="0.3">
      <c r="A17" s="1" t="s">
        <v>241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18"/>
        <v>0</v>
      </c>
      <c r="K17" s="1"/>
      <c r="L17" s="1">
        <f t="shared" si="7"/>
        <v>0</v>
      </c>
      <c r="M17" s="1"/>
      <c r="N17" s="1">
        <f t="shared" si="0"/>
        <v>0</v>
      </c>
      <c r="O17" s="1"/>
      <c r="P17" s="1">
        <f t="shared" si="1"/>
        <v>0</v>
      </c>
      <c r="Q17" s="1">
        <v>2</v>
      </c>
      <c r="R17" s="1">
        <v>300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153</v>
      </c>
      <c r="AI17" s="1"/>
      <c r="AJ17" s="1">
        <f t="shared" si="17"/>
        <v>0</v>
      </c>
      <c r="AK17" s="1">
        <v>1</v>
      </c>
      <c r="AL17" s="1">
        <f t="shared" si="13"/>
        <v>550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46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7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8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7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46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7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8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7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46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7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8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7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8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7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8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7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8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7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8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7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8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7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8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7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8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7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8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7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8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7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ref="R4:R34" si="20">PRODUCT(Q30*300)</f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7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20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7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20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7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20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7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20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1</v>
      </c>
      <c r="H35" s="12">
        <f t="shared" si="21"/>
        <v>250</v>
      </c>
      <c r="I35" s="12">
        <f t="shared" si="21"/>
        <v>6</v>
      </c>
      <c r="J35" s="12">
        <f t="shared" si="21"/>
        <v>1620</v>
      </c>
      <c r="K35" s="12">
        <f t="shared" si="21"/>
        <v>1</v>
      </c>
      <c r="L35" s="12">
        <f t="shared" si="21"/>
        <v>300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7.5</v>
      </c>
      <c r="R35" s="12">
        <f t="shared" si="21"/>
        <v>1950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4</v>
      </c>
      <c r="Z35" s="12">
        <f t="shared" si="21"/>
        <v>3400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144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7924</v>
      </c>
      <c r="AG35" s="39">
        <f>C35+E35+G35+I35+K35+M35+O35+Q35+S35+U35+W35+Y35</f>
        <v>23.5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2</v>
      </c>
      <c r="AJ35" s="12">
        <f t="shared" si="22"/>
        <v>290</v>
      </c>
      <c r="AK35" s="12">
        <f t="shared" si="22"/>
        <v>3</v>
      </c>
      <c r="AL35" s="12">
        <f t="shared" si="22"/>
        <v>1650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9864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opLeftCell="A3" workbookViewId="0">
      <pane xSplit="1" topLeftCell="S1" activePane="topRight" state="frozen"/>
      <selection pane="topRight" activeCell="AB15" sqref="AB15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</cols>
  <sheetData>
    <row r="1" spans="1:70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26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0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0" s="1" customFormat="1" ht="16.5" thickTop="1" thickBot="1" x14ac:dyDescent="0.3">
      <c r="A3" s="1" t="s">
        <v>46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Q3" s="1">
        <v>1</v>
      </c>
      <c r="R3" s="1">
        <f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300</v>
      </c>
      <c r="AG3" s="46"/>
      <c r="AH3" s="8" t="s">
        <v>47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48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>
        <v>1.5</v>
      </c>
      <c r="H4" s="1">
        <f t="shared" ref="H4:H34" si="6">PRODUCT(G4*250)</f>
        <v>375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375</v>
      </c>
      <c r="AG4" s="47"/>
      <c r="AH4" s="8" t="s">
        <v>49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0" ht="16.5" thickTop="1" thickBot="1" x14ac:dyDescent="0.3">
      <c r="A5" s="1" t="s">
        <v>50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0</v>
      </c>
      <c r="AG5" s="47"/>
      <c r="AH5" s="8"/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>
        <v>1</v>
      </c>
      <c r="AP5" s="1">
        <f t="shared" si="15"/>
        <v>150</v>
      </c>
    </row>
    <row r="6" spans="1:70" ht="16.5" thickTop="1" thickBot="1" x14ac:dyDescent="0.3">
      <c r="A6" s="1" t="s">
        <v>52</v>
      </c>
      <c r="B6" s="10"/>
      <c r="C6" s="1">
        <v>2</v>
      </c>
      <c r="D6" s="1">
        <f t="shared" si="4"/>
        <v>100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100</v>
      </c>
      <c r="AG6" s="47"/>
      <c r="AH6" s="8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0" ht="16.5" thickTop="1" thickBot="1" x14ac:dyDescent="0.3">
      <c r="A7" s="1" t="s">
        <v>53</v>
      </c>
      <c r="B7" s="10"/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100</v>
      </c>
      <c r="AG7" s="47"/>
      <c r="AH7" s="8" t="s">
        <v>54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55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300</v>
      </c>
      <c r="AG8" s="47"/>
      <c r="AH8" s="8" t="s">
        <v>30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56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9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47"/>
      <c r="AH9" s="8" t="s">
        <v>47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0" ht="16.5" thickTop="1" thickBot="1" x14ac:dyDescent="0.3">
      <c r="A10" s="1" t="s">
        <v>57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>AD10+AC10+AB10+AA10+Z10+X10+V10+T10+R10+P10+N10+L10+J10+H10+F10+D10+AE10</f>
        <v>600</v>
      </c>
      <c r="AG10" s="47"/>
      <c r="AH10" s="8" t="s">
        <v>58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0" ht="16.5" thickTop="1" thickBot="1" x14ac:dyDescent="0.3">
      <c r="A11" s="1" t="s">
        <v>59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>
        <v>1</v>
      </c>
      <c r="V11" s="1">
        <f t="shared" si="11"/>
        <v>650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8">AD11+AC11+AB11+AA11+Z11+X11+V11+T11+R11+P11+N11+L11+J11+H11+F11+D11+AE11</f>
        <v>650</v>
      </c>
      <c r="AG11" s="47"/>
      <c r="AH11" s="8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0" ht="16.5" thickTop="1" thickBot="1" x14ac:dyDescent="0.3">
      <c r="A12" s="1" t="s">
        <v>61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8"/>
        <v>0</v>
      </c>
      <c r="AG12" s="47"/>
      <c r="AH12" s="8"/>
      <c r="AI12" s="1"/>
      <c r="AJ12" s="1">
        <f t="shared" si="16"/>
        <v>0</v>
      </c>
      <c r="AK12" s="1">
        <v>1</v>
      </c>
      <c r="AL12" s="1">
        <f t="shared" si="14"/>
        <v>550</v>
      </c>
      <c r="AM12" s="1"/>
      <c r="AN12" s="1">
        <f t="shared" si="17"/>
        <v>0</v>
      </c>
      <c r="AO12" s="1"/>
      <c r="AP12" s="1">
        <f t="shared" si="15"/>
        <v>0</v>
      </c>
    </row>
    <row r="13" spans="1:70" ht="16.5" thickTop="1" thickBot="1" x14ac:dyDescent="0.3">
      <c r="A13" s="1" t="s">
        <v>62</v>
      </c>
      <c r="B13" s="11">
        <v>9291824076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>
        <v>80</v>
      </c>
      <c r="AC13" s="1"/>
      <c r="AD13" s="1"/>
      <c r="AE13" s="1"/>
      <c r="AF13" s="20">
        <f t="shared" si="18"/>
        <v>680</v>
      </c>
      <c r="AG13" s="47"/>
      <c r="AH13" s="8" t="s">
        <v>63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0" ht="16.5" thickTop="1" thickBot="1" x14ac:dyDescent="0.3">
      <c r="A14" s="1" t="s">
        <v>64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</v>
      </c>
      <c r="J14" s="1">
        <f t="shared" si="7"/>
        <v>300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>
        <v>80</v>
      </c>
      <c r="AC14" s="1"/>
      <c r="AD14" s="1"/>
      <c r="AE14" s="1"/>
      <c r="AF14" s="20">
        <f t="shared" si="18"/>
        <v>380</v>
      </c>
      <c r="AG14" s="47"/>
      <c r="AH14" s="8" t="s">
        <v>30</v>
      </c>
      <c r="AI14" s="1"/>
      <c r="AJ14" s="1">
        <f t="shared" si="16"/>
        <v>0</v>
      </c>
      <c r="AK14" s="1">
        <v>1</v>
      </c>
      <c r="AL14" s="1">
        <f t="shared" si="14"/>
        <v>550</v>
      </c>
      <c r="AM14" s="1">
        <v>1</v>
      </c>
      <c r="AN14" s="1">
        <f t="shared" si="17"/>
        <v>460</v>
      </c>
      <c r="AO14" s="1"/>
      <c r="AP14" s="1">
        <f t="shared" si="15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8"/>
        <v>0</v>
      </c>
      <c r="AG15" s="47"/>
      <c r="AH15" s="8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8"/>
        <v>0</v>
      </c>
      <c r="AG16" s="47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8"/>
        <v>0</v>
      </c>
      <c r="AG17" s="47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8"/>
        <v>0</v>
      </c>
      <c r="AG18" s="47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8"/>
        <v>0</v>
      </c>
      <c r="AG19" s="47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8"/>
        <v>0</v>
      </c>
      <c r="AG20" s="47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8"/>
        <v>0</v>
      </c>
      <c r="AG21" s="47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8"/>
        <v>0</v>
      </c>
      <c r="AG22" s="47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8"/>
        <v>0</v>
      </c>
      <c r="AG23" s="47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8"/>
        <v>0</v>
      </c>
      <c r="AG24" s="47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8"/>
        <v>0</v>
      </c>
      <c r="AG25" s="47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8"/>
        <v>0</v>
      </c>
      <c r="AG26" s="47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47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47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47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47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47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47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47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48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3</v>
      </c>
      <c r="D35" s="12">
        <f t="shared" ref="D35:Z35" si="19">D3+D4+D5+D6+D7+D8+D9+D10+D11+D12+D13+D14+D15+D16+D17+D18+D19+D20+D21+D22+D23+D24+D25+D26+D27+D28+D29+D30+D31+D32+D33+D34</f>
        <v>150</v>
      </c>
      <c r="E35" s="12">
        <f t="shared" si="19"/>
        <v>1</v>
      </c>
      <c r="F35" s="12">
        <f t="shared" si="19"/>
        <v>50</v>
      </c>
      <c r="G35" s="12">
        <f t="shared" si="19"/>
        <v>1.5</v>
      </c>
      <c r="H35" s="12">
        <f t="shared" si="19"/>
        <v>375</v>
      </c>
      <c r="I35" s="12">
        <f t="shared" si="19"/>
        <v>6</v>
      </c>
      <c r="J35" s="12">
        <f t="shared" si="19"/>
        <v>1800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0</v>
      </c>
      <c r="O35" s="12">
        <f t="shared" si="19"/>
        <v>0</v>
      </c>
      <c r="P35" s="12">
        <f t="shared" si="19"/>
        <v>0</v>
      </c>
      <c r="Q35" s="12">
        <f t="shared" si="19"/>
        <v>2</v>
      </c>
      <c r="R35" s="12">
        <f t="shared" si="19"/>
        <v>600</v>
      </c>
      <c r="S35" s="12">
        <f t="shared" si="19"/>
        <v>0</v>
      </c>
      <c r="T35" s="12">
        <f t="shared" si="19"/>
        <v>0</v>
      </c>
      <c r="U35" s="12">
        <f t="shared" si="19"/>
        <v>1</v>
      </c>
      <c r="V35" s="12">
        <f t="shared" si="19"/>
        <v>650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3785</v>
      </c>
      <c r="AG35" s="38">
        <f>C35+E35+G35+I35+K35+M35+O35+Q35+S35+U35+W35+Y35</f>
        <v>14.5</v>
      </c>
      <c r="AH35" s="13"/>
      <c r="AI35" s="12">
        <f t="shared" ref="AI35:AN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2</v>
      </c>
      <c r="AL35" s="12">
        <f t="shared" si="20"/>
        <v>1100</v>
      </c>
      <c r="AM35" s="12">
        <f t="shared" si="20"/>
        <v>1</v>
      </c>
      <c r="AN35" s="12">
        <f t="shared" si="20"/>
        <v>460</v>
      </c>
      <c r="AO35" s="12">
        <f t="shared" ref="AO35:AP35" si="21">AO3+AO4+AO5+AO6+AO7+AO8+AO9+AO10+AO11+AO12+AO13+AO14+AO15+AO16+AO17+AO18+AO19+AO20+AO21+AO22+AO23+AO24+AO25+AO26+AO27+AO28+AO29+AO30+AO31+AO32+AO33+AO34</f>
        <v>1</v>
      </c>
      <c r="AP35" s="12">
        <f t="shared" si="21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5495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Z1:Z2"/>
    <mergeCell ref="AM1:AM2"/>
    <mergeCell ref="AN1:AN2"/>
    <mergeCell ref="A35:B35"/>
    <mergeCell ref="AO1:AO2"/>
    <mergeCell ref="A1:A2"/>
    <mergeCell ref="B1:B2"/>
    <mergeCell ref="C1:R1"/>
    <mergeCell ref="S1:X1"/>
    <mergeCell ref="Y1:Y2"/>
    <mergeCell ref="AG3:AG34"/>
    <mergeCell ref="AP1:AP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0"/>
  <sheetViews>
    <sheetView topLeftCell="A3" workbookViewId="0">
      <pane xSplit="1" topLeftCell="R1" activePane="topRight" state="frozen"/>
      <selection pane="topRight" activeCell="A14" sqref="A14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29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4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4" s="1" customFormat="1" ht="16.5" thickTop="1" thickBot="1" x14ac:dyDescent="0.3">
      <c r="A3" s="1" t="s">
        <v>65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>PRODUCT(I3*300)</f>
        <v>300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25" si="2">AD3+AC3+AB3+AA3+Z3+X3+V3+T3+R3+P3+N3+L3+J3+H3+F3+D3+AE3</f>
        <v>300</v>
      </c>
      <c r="AG3" s="46"/>
      <c r="AH3" s="8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67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34" si="9">PRODUCT(Q4*300)</f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300</v>
      </c>
      <c r="AG4" s="47"/>
      <c r="AH4" s="8" t="s">
        <v>41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68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47"/>
      <c r="AH5" s="8" t="s">
        <v>66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69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2</v>
      </c>
      <c r="R6" s="1">
        <f t="shared" si="9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>
        <v>160</v>
      </c>
      <c r="AC6" s="1"/>
      <c r="AD6" s="1"/>
      <c r="AE6" s="1"/>
      <c r="AF6" s="20">
        <f t="shared" si="2"/>
        <v>760</v>
      </c>
      <c r="AG6" s="47"/>
      <c r="AH6" s="8" t="s">
        <v>70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61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>
        <v>1</v>
      </c>
      <c r="N7" s="1">
        <v>150</v>
      </c>
      <c r="O7" s="1"/>
      <c r="P7" s="1">
        <f t="shared" si="1"/>
        <v>0</v>
      </c>
      <c r="Q7" s="1">
        <v>1</v>
      </c>
      <c r="R7" s="1">
        <v>150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300</v>
      </c>
      <c r="AG7" s="47"/>
      <c r="AH7" s="8" t="s">
        <v>71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72</v>
      </c>
      <c r="B8" s="10"/>
      <c r="C8" s="1">
        <v>1</v>
      </c>
      <c r="D8" s="1">
        <f t="shared" si="4"/>
        <v>50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50</v>
      </c>
      <c r="AG8" s="47"/>
      <c r="AH8" s="8" t="s">
        <v>73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74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47"/>
      <c r="AH9" s="8" t="s">
        <v>29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75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 t="shared" si="2"/>
        <v>100</v>
      </c>
      <c r="AG10" s="47"/>
      <c r="AH10" s="8" t="s">
        <v>76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77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>
        <v>2</v>
      </c>
      <c r="H11" s="1">
        <f t="shared" si="6"/>
        <v>500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si="2"/>
        <v>500</v>
      </c>
      <c r="AG11" s="47"/>
      <c r="AH11" s="8" t="s">
        <v>78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79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2</v>
      </c>
      <c r="R12" s="1">
        <f>PRODUCT(Q12*50)</f>
        <v>100</v>
      </c>
      <c r="S12" s="1"/>
      <c r="T12" s="1">
        <f t="shared" si="10"/>
        <v>0</v>
      </c>
      <c r="U12" s="1">
        <v>2</v>
      </c>
      <c r="V12" s="1">
        <f t="shared" si="11"/>
        <v>1300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>
        <v>30</v>
      </c>
      <c r="AF12" s="20">
        <f t="shared" si="2"/>
        <v>1430</v>
      </c>
      <c r="AG12" s="47"/>
      <c r="AH12" s="8" t="s">
        <v>80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81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2"/>
        <v>600</v>
      </c>
      <c r="AG13" s="47"/>
      <c r="AH13" s="8" t="s">
        <v>82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83</v>
      </c>
      <c r="B14" s="11"/>
      <c r="C14" s="1">
        <v>3</v>
      </c>
      <c r="D14" s="1">
        <f t="shared" si="4"/>
        <v>150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2"/>
        <v>150</v>
      </c>
      <c r="AG14" s="47"/>
      <c r="AH14" s="8" t="s">
        <v>73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84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2"/>
        <v>600</v>
      </c>
      <c r="AG15" s="47"/>
      <c r="AH15" s="8" t="s">
        <v>85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2"/>
        <v>0</v>
      </c>
      <c r="AG16" s="47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2"/>
        <v>0</v>
      </c>
      <c r="AG17" s="47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2"/>
        <v>0</v>
      </c>
      <c r="AG18" s="47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2"/>
        <v>0</v>
      </c>
      <c r="AG19" s="47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2"/>
        <v>0</v>
      </c>
      <c r="AG20" s="47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2"/>
        <v>0</v>
      </c>
      <c r="AG21" s="47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2"/>
        <v>0</v>
      </c>
      <c r="AG22" s="47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2"/>
        <v>0</v>
      </c>
      <c r="AG23" s="47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2"/>
        <v>0</v>
      </c>
      <c r="AG24" s="47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2"/>
        <v>0</v>
      </c>
      <c r="AG25" s="47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ref="AF26:AF34" si="18">AD26+AC26+AB26+AA26+Z26+X26+V26+T26+R26+P26+N26+L26+J26+H26+F26+D26+AE26</f>
        <v>0</v>
      </c>
      <c r="AG26" s="47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47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47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47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47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47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47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47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48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6</v>
      </c>
      <c r="D35" s="12">
        <f t="shared" ref="D35:Z35" si="19">D3+D4+D5+D6+D7+D8+D9+D10+D11+D12+D13+D14+D15+D16+D17+D18+D19+D20+D21+D22+D23+D24+D25+D26+D27+D28+D29+D30+D31+D32+D33+D34</f>
        <v>300</v>
      </c>
      <c r="E35" s="12">
        <f t="shared" si="19"/>
        <v>0</v>
      </c>
      <c r="F35" s="12">
        <f t="shared" si="19"/>
        <v>0</v>
      </c>
      <c r="G35" s="12">
        <f t="shared" si="19"/>
        <v>2</v>
      </c>
      <c r="H35" s="12">
        <f t="shared" si="19"/>
        <v>500</v>
      </c>
      <c r="I35" s="12">
        <f t="shared" si="19"/>
        <v>4</v>
      </c>
      <c r="J35" s="12">
        <f t="shared" si="19"/>
        <v>1200</v>
      </c>
      <c r="K35" s="12">
        <f t="shared" si="19"/>
        <v>0</v>
      </c>
      <c r="L35" s="12">
        <f t="shared" si="19"/>
        <v>0</v>
      </c>
      <c r="M35" s="12">
        <f t="shared" si="19"/>
        <v>1</v>
      </c>
      <c r="N35" s="12">
        <f t="shared" si="19"/>
        <v>150</v>
      </c>
      <c r="O35" s="12">
        <f t="shared" si="19"/>
        <v>0</v>
      </c>
      <c r="P35" s="12">
        <f t="shared" si="19"/>
        <v>0</v>
      </c>
      <c r="Q35" s="12">
        <f t="shared" si="19"/>
        <v>9</v>
      </c>
      <c r="R35" s="12">
        <f t="shared" si="19"/>
        <v>2050</v>
      </c>
      <c r="S35" s="12">
        <f t="shared" si="19"/>
        <v>0</v>
      </c>
      <c r="T35" s="12">
        <f t="shared" si="19"/>
        <v>0</v>
      </c>
      <c r="U35" s="12">
        <f t="shared" si="19"/>
        <v>2</v>
      </c>
      <c r="V35" s="12">
        <f t="shared" si="19"/>
        <v>1300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5690</v>
      </c>
      <c r="AG35" s="38">
        <f>C35+E35+G35+I35+K35+M35+O35+Q35+S35+U35+W35+Y35</f>
        <v>24</v>
      </c>
      <c r="AH35" s="13"/>
      <c r="AI35" s="12">
        <f t="shared" ref="AI35:AP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0</v>
      </c>
      <c r="AL35" s="12">
        <f t="shared" si="20"/>
        <v>0</v>
      </c>
      <c r="AM35" s="12">
        <f t="shared" si="20"/>
        <v>0</v>
      </c>
      <c r="AN35" s="12">
        <f t="shared" si="20"/>
        <v>0</v>
      </c>
      <c r="AO35" s="12">
        <f t="shared" si="20"/>
        <v>0</v>
      </c>
      <c r="AP35" s="12">
        <f t="shared" si="20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5690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G3:AG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4" zoomScaleNormal="100" workbookViewId="0">
      <pane xSplit="1" topLeftCell="Q1" activePane="topRight" state="frozen"/>
      <selection pane="topRight" activeCell="AH15" sqref="AH15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30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4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4" s="1" customFormat="1" ht="16.5" thickTop="1" thickBot="1" x14ac:dyDescent="0.3">
      <c r="A3" s="1" t="s">
        <v>86</v>
      </c>
      <c r="B3" s="10" t="s">
        <v>87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 t="s">
        <v>47</v>
      </c>
      <c r="AJ3" s="1">
        <f>PRODUCT(AI3*145)</f>
        <v>0</v>
      </c>
      <c r="AK3" s="1">
        <v>1</v>
      </c>
      <c r="AL3" s="1">
        <f>PRODUCT(AK3*550)</f>
        <v>550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88</v>
      </c>
      <c r="B4" s="10" t="s">
        <v>92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v>240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240</v>
      </c>
      <c r="AG4" s="35"/>
      <c r="AH4" s="33" t="s">
        <v>29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si="3"/>
        <v>0</v>
      </c>
      <c r="AO4" s="1"/>
      <c r="AP4" s="1">
        <f t="shared" ref="AP4:AP34" si="14">PRODUCT(AO4*150)</f>
        <v>0</v>
      </c>
    </row>
    <row r="5" spans="1:74" ht="16.5" thickTop="1" thickBot="1" x14ac:dyDescent="0.3">
      <c r="A5" s="1" t="s">
        <v>89</v>
      </c>
      <c r="B5" s="10">
        <v>9154544842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>
        <v>1</v>
      </c>
      <c r="P5" s="1">
        <f t="shared" si="1"/>
        <v>300</v>
      </c>
      <c r="Q5" s="1"/>
      <c r="R5" s="1">
        <f t="shared" ref="R5:R34" si="15">PRODUCT(Q5*300)</f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47</v>
      </c>
      <c r="AI5" s="1"/>
      <c r="AJ5" s="1">
        <f t="shared" ref="AJ5:AJ34" si="16">PRODUCT(AI5*145)</f>
        <v>0</v>
      </c>
      <c r="AK5" s="1"/>
      <c r="AL5" s="1">
        <f t="shared" si="13"/>
        <v>0</v>
      </c>
      <c r="AM5" s="1"/>
      <c r="AN5" s="1">
        <f t="shared" si="3"/>
        <v>0</v>
      </c>
      <c r="AO5" s="1"/>
      <c r="AP5" s="1">
        <f t="shared" si="14"/>
        <v>0</v>
      </c>
    </row>
    <row r="6" spans="1:74" ht="16.5" thickTop="1" thickBot="1" x14ac:dyDescent="0.3">
      <c r="A6" s="1" t="s">
        <v>90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15"/>
        <v>300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29</v>
      </c>
      <c r="AI6" s="1"/>
      <c r="AJ6" s="1">
        <f t="shared" si="16"/>
        <v>0</v>
      </c>
      <c r="AK6" s="1"/>
      <c r="AL6" s="1">
        <f t="shared" si="13"/>
        <v>0</v>
      </c>
      <c r="AM6" s="1"/>
      <c r="AN6" s="1">
        <f t="shared" si="3"/>
        <v>0</v>
      </c>
      <c r="AO6" s="1"/>
      <c r="AP6" s="1">
        <f t="shared" si="14"/>
        <v>0</v>
      </c>
    </row>
    <row r="7" spans="1:74" ht="16.5" thickTop="1" thickBot="1" x14ac:dyDescent="0.3">
      <c r="A7" s="1" t="s">
        <v>91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15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>
        <v>80</v>
      </c>
      <c r="AC7" s="1"/>
      <c r="AD7" s="1"/>
      <c r="AE7" s="1"/>
      <c r="AF7" s="32">
        <f t="shared" si="2"/>
        <v>330</v>
      </c>
      <c r="AG7" s="35"/>
      <c r="AH7" s="33" t="s">
        <v>47</v>
      </c>
      <c r="AI7" s="1"/>
      <c r="AJ7" s="1">
        <f t="shared" si="16"/>
        <v>0</v>
      </c>
      <c r="AK7" s="1"/>
      <c r="AL7" s="1">
        <f t="shared" si="13"/>
        <v>0</v>
      </c>
      <c r="AM7" s="1"/>
      <c r="AN7" s="1">
        <f>PRODUCT(AM7*460)</f>
        <v>0</v>
      </c>
      <c r="AO7" s="1"/>
      <c r="AP7" s="1">
        <f t="shared" si="14"/>
        <v>0</v>
      </c>
    </row>
    <row r="8" spans="1:74" s="1" customFormat="1" ht="16.5" thickTop="1" thickBot="1" x14ac:dyDescent="0.3">
      <c r="A8" s="1" t="s">
        <v>93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2</v>
      </c>
      <c r="R8" s="1">
        <f t="shared" si="15"/>
        <v>600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600</v>
      </c>
      <c r="AG8" s="35"/>
      <c r="AH8" s="33" t="s">
        <v>94</v>
      </c>
      <c r="AJ8" s="1">
        <f t="shared" si="16"/>
        <v>0</v>
      </c>
      <c r="AL8" s="1">
        <f t="shared" si="13"/>
        <v>0</v>
      </c>
      <c r="AN8" s="1">
        <f t="shared" ref="AN8:AN34" si="17">PRODUCT(AM8*460)</f>
        <v>0</v>
      </c>
      <c r="AP8" s="1">
        <f t="shared" si="14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95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15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30</v>
      </c>
      <c r="AI9" s="1"/>
      <c r="AJ9" s="1">
        <f t="shared" si="16"/>
        <v>0</v>
      </c>
      <c r="AK9" s="1"/>
      <c r="AL9" s="1">
        <f t="shared" si="13"/>
        <v>0</v>
      </c>
      <c r="AM9" s="1"/>
      <c r="AN9" s="1">
        <f t="shared" si="17"/>
        <v>0</v>
      </c>
      <c r="AO9" s="1"/>
      <c r="AP9" s="1">
        <f t="shared" si="14"/>
        <v>0</v>
      </c>
    </row>
    <row r="10" spans="1:74" ht="16.5" thickTop="1" thickBot="1" x14ac:dyDescent="0.3">
      <c r="A10" s="1" t="s">
        <v>96</v>
      </c>
      <c r="B10" s="10"/>
      <c r="C10" s="1">
        <v>1</v>
      </c>
      <c r="D10" s="1">
        <f t="shared" si="4"/>
        <v>50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15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50</v>
      </c>
      <c r="AG10" s="35"/>
      <c r="AH10" s="33" t="s">
        <v>97</v>
      </c>
      <c r="AI10" s="1"/>
      <c r="AJ10" s="1">
        <f t="shared" si="16"/>
        <v>0</v>
      </c>
      <c r="AK10" s="1"/>
      <c r="AL10" s="1">
        <f t="shared" si="13"/>
        <v>0</v>
      </c>
      <c r="AM10" s="1"/>
      <c r="AN10" s="1">
        <f t="shared" si="17"/>
        <v>0</v>
      </c>
      <c r="AO10" s="1"/>
      <c r="AP10" s="1">
        <f t="shared" si="14"/>
        <v>0</v>
      </c>
    </row>
    <row r="11" spans="1:74" ht="16.5" thickTop="1" thickBot="1" x14ac:dyDescent="0.3">
      <c r="A11" s="1" t="s">
        <v>98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15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33</v>
      </c>
      <c r="AI11" s="1"/>
      <c r="AJ11" s="1">
        <f t="shared" si="16"/>
        <v>0</v>
      </c>
      <c r="AK11" s="1"/>
      <c r="AL11" s="1">
        <f t="shared" si="13"/>
        <v>0</v>
      </c>
      <c r="AM11" s="1"/>
      <c r="AN11" s="1">
        <f t="shared" si="17"/>
        <v>0</v>
      </c>
      <c r="AO11" s="1"/>
      <c r="AP11" s="1">
        <f t="shared" si="14"/>
        <v>0</v>
      </c>
    </row>
    <row r="12" spans="1:74" ht="16.5" thickTop="1" thickBot="1" x14ac:dyDescent="0.3">
      <c r="A12" s="1" t="s">
        <v>99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15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97</v>
      </c>
      <c r="AI12" s="1"/>
      <c r="AJ12" s="1">
        <f t="shared" si="16"/>
        <v>0</v>
      </c>
      <c r="AK12" s="1"/>
      <c r="AL12" s="1">
        <f t="shared" si="13"/>
        <v>0</v>
      </c>
      <c r="AM12" s="1"/>
      <c r="AN12" s="1">
        <f t="shared" si="17"/>
        <v>0</v>
      </c>
      <c r="AO12" s="1"/>
      <c r="AP12" s="1">
        <f t="shared" si="14"/>
        <v>0</v>
      </c>
    </row>
    <row r="13" spans="1:74" ht="16.5" thickTop="1" thickBot="1" x14ac:dyDescent="0.3">
      <c r="A13" s="1" t="s">
        <v>100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>
        <v>1</v>
      </c>
      <c r="L13" s="1">
        <f t="shared" si="8"/>
        <v>300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15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>
        <v>80</v>
      </c>
      <c r="AC13" s="1"/>
      <c r="AD13" s="1"/>
      <c r="AE13" s="1"/>
      <c r="AF13" s="32">
        <f t="shared" si="2"/>
        <v>680</v>
      </c>
      <c r="AG13" s="35"/>
      <c r="AH13" s="33" t="s">
        <v>41</v>
      </c>
      <c r="AI13" s="1"/>
      <c r="AJ13" s="1">
        <f t="shared" si="16"/>
        <v>0</v>
      </c>
      <c r="AK13" s="1"/>
      <c r="AL13" s="1">
        <f t="shared" si="13"/>
        <v>0</v>
      </c>
      <c r="AM13" s="1"/>
      <c r="AN13" s="1">
        <f t="shared" si="17"/>
        <v>0</v>
      </c>
      <c r="AO13" s="1"/>
      <c r="AP13" s="1">
        <f t="shared" si="14"/>
        <v>0</v>
      </c>
    </row>
    <row r="14" spans="1:74" ht="16.5" thickTop="1" thickBot="1" x14ac:dyDescent="0.3">
      <c r="A14" s="1" t="s">
        <v>101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15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3"/>
        <v>0</v>
      </c>
      <c r="AM14" s="1"/>
      <c r="AN14" s="1">
        <f t="shared" si="17"/>
        <v>0</v>
      </c>
      <c r="AO14" s="1">
        <v>1</v>
      </c>
      <c r="AP14" s="1">
        <f t="shared" si="14"/>
        <v>150</v>
      </c>
    </row>
    <row r="15" spans="1:74" ht="16.5" thickTop="1" thickBot="1" x14ac:dyDescent="0.3">
      <c r="A15" s="1" t="s">
        <v>102</v>
      </c>
      <c r="B15" s="11"/>
      <c r="C15" s="1">
        <v>1</v>
      </c>
      <c r="D15" s="1">
        <f t="shared" si="4"/>
        <v>50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15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2"/>
        <v>50</v>
      </c>
      <c r="AG15" s="35"/>
      <c r="AH15" s="33" t="s">
        <v>66</v>
      </c>
      <c r="AI15" s="1"/>
      <c r="AJ15" s="1">
        <f t="shared" si="16"/>
        <v>0</v>
      </c>
      <c r="AK15" s="1"/>
      <c r="AL15" s="1">
        <f t="shared" si="13"/>
        <v>0</v>
      </c>
      <c r="AM15" s="1"/>
      <c r="AN15" s="1">
        <f t="shared" si="17"/>
        <v>0</v>
      </c>
      <c r="AO15" s="1"/>
      <c r="AP15" s="1">
        <f t="shared" si="14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15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3"/>
        <v>0</v>
      </c>
      <c r="AM16" s="1"/>
      <c r="AN16" s="1">
        <f t="shared" si="17"/>
        <v>0</v>
      </c>
      <c r="AO16" s="1"/>
      <c r="AP16" s="1">
        <f t="shared" si="14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15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3"/>
        <v>0</v>
      </c>
      <c r="AM17" s="1"/>
      <c r="AN17" s="1">
        <f t="shared" si="17"/>
        <v>0</v>
      </c>
      <c r="AO17" s="1"/>
      <c r="AP17" s="1">
        <f t="shared" si="14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15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3"/>
        <v>0</v>
      </c>
      <c r="AM18" s="1"/>
      <c r="AN18" s="1">
        <f t="shared" si="17"/>
        <v>0</v>
      </c>
      <c r="AO18" s="1"/>
      <c r="AP18" s="1">
        <f t="shared" si="14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15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3"/>
        <v>0</v>
      </c>
      <c r="AM19" s="1"/>
      <c r="AN19" s="1">
        <f t="shared" si="17"/>
        <v>0</v>
      </c>
      <c r="AO19" s="1"/>
      <c r="AP19" s="1">
        <f t="shared" si="14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15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3"/>
        <v>0</v>
      </c>
      <c r="AM20" s="1"/>
      <c r="AN20" s="1">
        <f t="shared" si="17"/>
        <v>0</v>
      </c>
      <c r="AO20" s="1"/>
      <c r="AP20" s="1">
        <f t="shared" si="14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15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3"/>
        <v>0</v>
      </c>
      <c r="AM21" s="1"/>
      <c r="AN21" s="1">
        <f t="shared" si="17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15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3"/>
        <v>0</v>
      </c>
      <c r="AM22" s="1"/>
      <c r="AN22" s="1">
        <f t="shared" si="17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15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3"/>
        <v>0</v>
      </c>
      <c r="AM23" s="1"/>
      <c r="AN23" s="1">
        <f t="shared" si="17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15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3"/>
        <v>0</v>
      </c>
      <c r="AM24" s="1"/>
      <c r="AN24" s="1">
        <f t="shared" si="17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15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3"/>
        <v>0</v>
      </c>
      <c r="AM25" s="1"/>
      <c r="AN25" s="1">
        <f t="shared" si="17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15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3"/>
        <v>0</v>
      </c>
      <c r="AM26" s="1"/>
      <c r="AN26" s="1">
        <f t="shared" si="17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15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3"/>
        <v>0</v>
      </c>
      <c r="AM27" s="1"/>
      <c r="AN27" s="1">
        <f t="shared" si="17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15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3"/>
        <v>0</v>
      </c>
      <c r="AM28" s="1"/>
      <c r="AN28" s="1">
        <f t="shared" si="17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15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3"/>
        <v>0</v>
      </c>
      <c r="AM29" s="1"/>
      <c r="AN29" s="1">
        <f t="shared" si="17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15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3"/>
        <v>0</v>
      </c>
      <c r="AM30" s="1"/>
      <c r="AN30" s="1">
        <f t="shared" si="17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15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3"/>
        <v>0</v>
      </c>
      <c r="AM31" s="1"/>
      <c r="AN31" s="1">
        <f t="shared" si="17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15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3"/>
        <v>0</v>
      </c>
      <c r="AM32" s="1"/>
      <c r="AN32" s="1">
        <f t="shared" si="17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15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3"/>
        <v>0</v>
      </c>
      <c r="AM33" s="1"/>
      <c r="AN33" s="1">
        <f t="shared" si="17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15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3"/>
        <v>0</v>
      </c>
      <c r="AM34" s="1"/>
      <c r="AN34" s="1">
        <f t="shared" si="17"/>
        <v>0</v>
      </c>
      <c r="AO34" s="1"/>
      <c r="AP34" s="1">
        <f t="shared" si="14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0</v>
      </c>
      <c r="F35" s="12">
        <f t="shared" si="18"/>
        <v>0</v>
      </c>
      <c r="G35" s="12">
        <f t="shared" si="18"/>
        <v>1</v>
      </c>
      <c r="H35" s="12">
        <f t="shared" si="18"/>
        <v>250</v>
      </c>
      <c r="I35" s="12">
        <f t="shared" si="18"/>
        <v>4</v>
      </c>
      <c r="J35" s="12">
        <f t="shared" si="18"/>
        <v>1200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4</v>
      </c>
      <c r="R35" s="12">
        <f t="shared" si="18"/>
        <v>1140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3530</v>
      </c>
      <c r="AG35" s="39">
        <f>C35+E35+G35+I35+K35+M35+O35+Q35+S35+U35+W35+Y35</f>
        <v>13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1</v>
      </c>
      <c r="AP35" s="12">
        <f t="shared" si="19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4230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7" zoomScaleNormal="100" workbookViewId="0">
      <pane xSplit="1" topLeftCell="Z1" activePane="topRight" state="frozen"/>
      <selection pane="topRight" activeCell="AP19" sqref="AP19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31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4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4" s="1" customFormat="1" ht="16.5" thickTop="1" thickBot="1" x14ac:dyDescent="0.3">
      <c r="A3" s="1" t="s">
        <v>103</v>
      </c>
      <c r="B3" s="10"/>
      <c r="C3" s="1">
        <v>2</v>
      </c>
      <c r="D3" s="1">
        <f>PRODUCT(C3*50)</f>
        <v>100</v>
      </c>
      <c r="E3" s="1">
        <v>1</v>
      </c>
      <c r="F3" s="1">
        <f>PRODUCT(E3*50)</f>
        <v>50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150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105</v>
      </c>
      <c r="B5" s="10"/>
      <c r="C5" s="1">
        <v>1</v>
      </c>
      <c r="D5" s="1">
        <f t="shared" si="4"/>
        <v>50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50</v>
      </c>
      <c r="AG5" s="35"/>
      <c r="AH5" s="33" t="s">
        <v>106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107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>
        <v>50</v>
      </c>
      <c r="AD6" s="1"/>
      <c r="AE6" s="1"/>
      <c r="AF6" s="32">
        <f t="shared" si="2"/>
        <v>350</v>
      </c>
      <c r="AG6" s="35"/>
      <c r="AH6" s="33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108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>
        <v>1</v>
      </c>
      <c r="P7" s="1">
        <f t="shared" si="1"/>
        <v>300</v>
      </c>
      <c r="Q7" s="1">
        <v>1</v>
      </c>
      <c r="R7" s="1">
        <f t="shared" si="9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109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110</v>
      </c>
      <c r="B8" s="10"/>
      <c r="C8" s="1">
        <v>6</v>
      </c>
      <c r="D8" s="1">
        <f t="shared" si="4"/>
        <v>300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111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112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2</v>
      </c>
      <c r="J9" s="1">
        <f>PRODUCT(I9*150)</f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113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114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30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115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2</v>
      </c>
      <c r="J11" s="1">
        <f t="shared" si="7"/>
        <v>600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600</v>
      </c>
      <c r="AG11" s="35"/>
      <c r="AH11" s="33" t="s">
        <v>116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117</v>
      </c>
      <c r="B12" s="10"/>
      <c r="C12" s="1">
        <v>1</v>
      </c>
      <c r="D12" s="1">
        <f t="shared" si="4"/>
        <v>50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100</v>
      </c>
      <c r="AG12" s="35"/>
      <c r="AH12" s="33" t="s">
        <v>118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119</v>
      </c>
      <c r="B13" s="11" t="s">
        <v>127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1</v>
      </c>
      <c r="R13" s="1">
        <v>240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240</v>
      </c>
      <c r="AG13" s="35"/>
      <c r="AH13" s="33" t="s">
        <v>118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120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>
        <v>2</v>
      </c>
      <c r="R14" s="1">
        <f t="shared" si="9"/>
        <v>600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121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122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2</v>
      </c>
      <c r="J15" s="1">
        <f t="shared" si="7"/>
        <v>600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160</v>
      </c>
      <c r="AC15" s="1"/>
      <c r="AD15" s="1"/>
      <c r="AE15" s="1"/>
      <c r="AF15" s="32">
        <f t="shared" si="2"/>
        <v>760</v>
      </c>
      <c r="AG15" s="35"/>
      <c r="AH15" s="33" t="s">
        <v>123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124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1</v>
      </c>
      <c r="J16" s="1">
        <f t="shared" si="7"/>
        <v>300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80</v>
      </c>
      <c r="AC16" s="1"/>
      <c r="AD16" s="1"/>
      <c r="AE16" s="1"/>
      <c r="AF16" s="32">
        <f t="shared" si="2"/>
        <v>380</v>
      </c>
      <c r="AG16" s="35"/>
      <c r="AH16" s="33" t="s">
        <v>106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125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126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128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1</v>
      </c>
      <c r="R18" s="1">
        <f t="shared" si="9"/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49</v>
      </c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129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>
        <v>2</v>
      </c>
      <c r="H19" s="1">
        <f t="shared" si="6"/>
        <v>500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500</v>
      </c>
      <c r="AG19" s="35"/>
      <c r="AH19" s="33" t="s">
        <v>130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10</v>
      </c>
      <c r="D35" s="12">
        <f t="shared" ref="D35:Z35" si="18">D3+D4+D5+D6+D7+D8+D9+D10+D11+D12+D13+D14+D15+D16+D17+D18+D19+D20+D21+D22+D23+D24+D25+D26+D27+D28+D29+D30+D31+D32+D33+D34</f>
        <v>500</v>
      </c>
      <c r="E35" s="12">
        <f t="shared" si="18"/>
        <v>2</v>
      </c>
      <c r="F35" s="12">
        <f t="shared" si="18"/>
        <v>100</v>
      </c>
      <c r="G35" s="12">
        <f t="shared" si="18"/>
        <v>2</v>
      </c>
      <c r="H35" s="12">
        <f t="shared" si="18"/>
        <v>500</v>
      </c>
      <c r="I35" s="12">
        <f t="shared" si="18"/>
        <v>9</v>
      </c>
      <c r="J35" s="12">
        <f t="shared" si="18"/>
        <v>2400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7</v>
      </c>
      <c r="R35" s="12">
        <f t="shared" si="18"/>
        <v>2040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400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6290</v>
      </c>
      <c r="AG35" s="39">
        <f>C35+E35+G35+I35+K35+M35+O35+Q35+S35+U35+W35+Y35</f>
        <v>31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6290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7" zoomScaleNormal="100" workbookViewId="0">
      <pane xSplit="1" topLeftCell="Z1" activePane="topRight" state="frozen"/>
      <selection pane="topRight" activeCell="AP21" sqref="AP2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41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4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4" s="1" customFormat="1" ht="16.5" thickTop="1" thickBot="1" x14ac:dyDescent="0.3">
      <c r="A3" s="1" t="s">
        <v>131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S3" s="1">
        <v>1</v>
      </c>
      <c r="T3" s="1">
        <f>PRODUCT(S3*550)</f>
        <v>550</v>
      </c>
      <c r="V3" s="1">
        <f>PRODUCT(U3*650)</f>
        <v>0</v>
      </c>
      <c r="X3" s="1">
        <f>PRODUCT(W3*750)</f>
        <v>0</v>
      </c>
      <c r="Z3" s="1">
        <f>PRODUCT(Y3*850)</f>
        <v>0</v>
      </c>
      <c r="AD3" s="1">
        <v>50</v>
      </c>
      <c r="AE3" s="1">
        <v>15</v>
      </c>
      <c r="AF3" s="32">
        <f t="shared" ref="AF3:AF34" si="2">AD3+AC3+AB3+AA3+Z3+X3+V3+T3+R3+P3+N3+L3+J3+H3+F3+D3+AE3</f>
        <v>615</v>
      </c>
      <c r="AG3" s="34"/>
      <c r="AH3" s="33" t="s">
        <v>60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132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106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133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2</v>
      </c>
      <c r="J5" s="1">
        <f t="shared" si="7"/>
        <v>600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600</v>
      </c>
      <c r="AG5" s="35"/>
      <c r="AH5" s="33" t="s">
        <v>134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135</v>
      </c>
      <c r="B6" s="10"/>
      <c r="C6" s="1"/>
      <c r="D6" s="1">
        <f t="shared" si="4"/>
        <v>0</v>
      </c>
      <c r="E6" s="1"/>
      <c r="F6" s="1">
        <f t="shared" si="5"/>
        <v>0</v>
      </c>
      <c r="G6" s="1">
        <v>1</v>
      </c>
      <c r="H6" s="1">
        <f t="shared" si="6"/>
        <v>250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250</v>
      </c>
      <c r="AG6" s="35"/>
      <c r="AH6" s="33" t="s">
        <v>66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136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250</v>
      </c>
      <c r="AG7" s="35"/>
      <c r="AH7" s="33" t="s">
        <v>29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2</v>
      </c>
      <c r="J8" s="1">
        <f t="shared" si="7"/>
        <v>600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B8" s="1">
        <v>160</v>
      </c>
      <c r="AF8" s="32">
        <f t="shared" si="2"/>
        <v>760</v>
      </c>
      <c r="AG8" s="35"/>
      <c r="AH8" s="33" t="s">
        <v>138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139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140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141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>
        <v>160</v>
      </c>
      <c r="AC10" s="1"/>
      <c r="AD10" s="1"/>
      <c r="AE10" s="1"/>
      <c r="AF10" s="32">
        <f t="shared" si="2"/>
        <v>760</v>
      </c>
      <c r="AG10" s="35"/>
      <c r="AH10" s="33" t="s">
        <v>142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143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64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v>150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1</v>
      </c>
      <c r="R12" s="1">
        <v>150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144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145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>
        <v>1</v>
      </c>
      <c r="H13" s="1">
        <f t="shared" si="6"/>
        <v>250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250</v>
      </c>
      <c r="AG13" s="35"/>
      <c r="AH13" s="33" t="s">
        <v>73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146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1.5</v>
      </c>
      <c r="J14" s="1">
        <f t="shared" si="7"/>
        <v>450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450</v>
      </c>
      <c r="AG14" s="35"/>
      <c r="AH14" s="33" t="s">
        <v>49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147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3</v>
      </c>
      <c r="J15" s="1">
        <f t="shared" si="7"/>
        <v>900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240</v>
      </c>
      <c r="AC15" s="1"/>
      <c r="AD15" s="1"/>
      <c r="AE15" s="1"/>
      <c r="AF15" s="32">
        <f t="shared" si="2"/>
        <v>1140</v>
      </c>
      <c r="AG15" s="35"/>
      <c r="AH15" s="33" t="s">
        <v>148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149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2</v>
      </c>
      <c r="J16" s="1">
        <f t="shared" si="7"/>
        <v>600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160</v>
      </c>
      <c r="AC16" s="1"/>
      <c r="AD16" s="1"/>
      <c r="AE16" s="1"/>
      <c r="AF16" s="32">
        <f t="shared" si="2"/>
        <v>760</v>
      </c>
      <c r="AG16" s="35"/>
      <c r="AH16" s="33" t="s">
        <v>150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151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66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152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2</v>
      </c>
      <c r="R18" s="1">
        <f>PRODUCT(Q18*300*0.5)</f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153</v>
      </c>
      <c r="AI18" s="1"/>
      <c r="AJ18" s="1">
        <f t="shared" si="16"/>
        <v>0</v>
      </c>
      <c r="AK18" s="1">
        <v>1</v>
      </c>
      <c r="AL18" s="1">
        <f t="shared" si="14"/>
        <v>550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154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2</v>
      </c>
      <c r="J19" s="1">
        <f t="shared" si="7"/>
        <v>600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>
        <v>160</v>
      </c>
      <c r="AC19" s="1"/>
      <c r="AD19" s="1"/>
      <c r="AE19" s="1"/>
      <c r="AF19" s="32">
        <f t="shared" si="2"/>
        <v>760</v>
      </c>
      <c r="AG19" s="35"/>
      <c r="AH19" s="33" t="s">
        <v>155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 t="s">
        <v>156</v>
      </c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>
        <v>1</v>
      </c>
      <c r="R20" s="1">
        <f t="shared" si="9"/>
        <v>300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>
        <v>50</v>
      </c>
      <c r="AE20" s="1"/>
      <c r="AF20" s="32">
        <f t="shared" si="2"/>
        <v>350</v>
      </c>
      <c r="AG20" s="35"/>
      <c r="AH20" s="33" t="s">
        <v>47</v>
      </c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 t="s">
        <v>157</v>
      </c>
      <c r="B21" s="11"/>
      <c r="C21" s="1"/>
      <c r="D21" s="1">
        <f t="shared" si="4"/>
        <v>0</v>
      </c>
      <c r="E21" s="1">
        <v>2</v>
      </c>
      <c r="F21" s="1">
        <f t="shared" si="5"/>
        <v>100</v>
      </c>
      <c r="G21" s="1">
        <v>2</v>
      </c>
      <c r="H21" s="1">
        <f t="shared" si="6"/>
        <v>500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600</v>
      </c>
      <c r="AG21" s="35"/>
      <c r="AH21" s="33" t="s">
        <v>76</v>
      </c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0</v>
      </c>
      <c r="D35" s="12">
        <f t="shared" ref="D35:Z35" si="18">D3+D4+D5+D6+D7+D8+D9+D10+D11+D12+D13+D14+D15+D16+D17+D18+D19+D20+D21+D22+D23+D24+D25+D26+D27+D28+D29+D30+D31+D32+D33+D34</f>
        <v>0</v>
      </c>
      <c r="E35" s="12">
        <f t="shared" si="18"/>
        <v>2</v>
      </c>
      <c r="F35" s="12">
        <f t="shared" si="18"/>
        <v>100</v>
      </c>
      <c r="G35" s="12">
        <f t="shared" si="18"/>
        <v>5</v>
      </c>
      <c r="H35" s="12">
        <f t="shared" si="18"/>
        <v>1250</v>
      </c>
      <c r="I35" s="12">
        <f t="shared" si="18"/>
        <v>19.5</v>
      </c>
      <c r="J35" s="12">
        <f t="shared" si="18"/>
        <v>5700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0</v>
      </c>
      <c r="P35" s="12">
        <f t="shared" si="18"/>
        <v>0</v>
      </c>
      <c r="Q35" s="12">
        <f t="shared" si="18"/>
        <v>4</v>
      </c>
      <c r="R35" s="12">
        <f t="shared" si="18"/>
        <v>750</v>
      </c>
      <c r="S35" s="12">
        <f t="shared" si="18"/>
        <v>1</v>
      </c>
      <c r="T35" s="12">
        <f t="shared" si="18"/>
        <v>550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1120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100</v>
      </c>
      <c r="AE35" s="12"/>
      <c r="AF35" s="16">
        <f>AF3+AF4+AF5+AF6+AF7+AF8+AF9+AF10+AF11+AF12+AF13+AF14+AF15+AF16+AF17+AF18+AF20+AF19+AF21+AF22+AF23+AF24+AF25+AF26+AF27+AF28+AF29+AF30+AF31+AF32+AF33+AF34</f>
        <v>9585</v>
      </c>
      <c r="AG35" s="39">
        <f>C35+E35+G35+I35+K35+M35+O35+Q35+S35+U35+W35+Y35</f>
        <v>31.5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10135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Normal="100" workbookViewId="0">
      <pane xSplit="1" topLeftCell="T1" activePane="topRight" state="frozen"/>
      <selection pane="topRight" activeCell="AK11" sqref="AK1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42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36</v>
      </c>
      <c r="AN1" s="60" t="s">
        <v>3</v>
      </c>
      <c r="AO1" s="62" t="s">
        <v>51</v>
      </c>
      <c r="AP1" s="60" t="s">
        <v>3</v>
      </c>
    </row>
    <row r="2" spans="1:74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3"/>
      <c r="AP2" s="60"/>
    </row>
    <row r="3" spans="1:74" s="1" customFormat="1" ht="16.5" thickTop="1" thickBot="1" x14ac:dyDescent="0.3">
      <c r="A3" s="1" t="s">
        <v>158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Y3" s="1">
        <v>1</v>
      </c>
      <c r="Z3" s="1">
        <f>PRODUCT(Y3*850)</f>
        <v>850</v>
      </c>
      <c r="AE3" s="1">
        <v>15</v>
      </c>
      <c r="AF3" s="32">
        <f t="shared" ref="AF3:AF34" si="2">AD3+AC3+AB3+AA3+Z3+X3+V3+T3+R3+P3+N3+L3+J3+H3+F3+D3+AE3</f>
        <v>865</v>
      </c>
      <c r="AG3" s="34"/>
      <c r="AH3" s="33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103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2</v>
      </c>
      <c r="R4" s="1">
        <f t="shared" ref="R4:R34" si="9">PRODUCT(Q4*300)</f>
        <v>600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600</v>
      </c>
      <c r="AG4" s="35"/>
      <c r="AH4" s="33" t="s">
        <v>159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160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240</v>
      </c>
      <c r="AG5" s="35"/>
      <c r="AH5" s="33" t="s">
        <v>161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162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f t="shared" si="7"/>
        <v>300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97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163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2</v>
      </c>
      <c r="R7" s="1">
        <f t="shared" si="9"/>
        <v>600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164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165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29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166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>
        <v>1</v>
      </c>
      <c r="L9" s="1">
        <f t="shared" si="8"/>
        <v>300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600</v>
      </c>
      <c r="AG9" s="35"/>
      <c r="AH9" s="33" t="s">
        <v>167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168</v>
      </c>
      <c r="B10" s="10"/>
      <c r="C10" s="1">
        <v>2</v>
      </c>
      <c r="D10" s="1">
        <f t="shared" si="4"/>
        <v>100</v>
      </c>
      <c r="E10" s="1">
        <v>1</v>
      </c>
      <c r="F10" s="1">
        <f t="shared" si="5"/>
        <v>50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150</v>
      </c>
      <c r="AG10" s="35"/>
      <c r="AH10" s="33" t="s">
        <v>126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169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>
        <v>1.5</v>
      </c>
      <c r="P11" s="1">
        <f t="shared" si="1"/>
        <v>450</v>
      </c>
      <c r="Q11" s="1">
        <v>1.5</v>
      </c>
      <c r="R11" s="1">
        <f t="shared" si="9"/>
        <v>450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900</v>
      </c>
      <c r="AG11" s="35"/>
      <c r="AH11" s="33" t="s">
        <v>170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0</v>
      </c>
      <c r="AG12" s="35"/>
      <c r="AH12" s="33"/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0</v>
      </c>
      <c r="AG13" s="35"/>
      <c r="AH13" s="33"/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0</v>
      </c>
      <c r="AG15" s="35"/>
      <c r="AH15" s="33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1</v>
      </c>
      <c r="F35" s="12">
        <f t="shared" si="18"/>
        <v>50</v>
      </c>
      <c r="G35" s="12">
        <f t="shared" si="18"/>
        <v>0</v>
      </c>
      <c r="H35" s="12">
        <f t="shared" si="18"/>
        <v>0</v>
      </c>
      <c r="I35" s="12">
        <f t="shared" si="18"/>
        <v>4</v>
      </c>
      <c r="J35" s="12">
        <f t="shared" si="18"/>
        <v>1140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1.5</v>
      </c>
      <c r="P35" s="12">
        <f t="shared" si="18"/>
        <v>450</v>
      </c>
      <c r="Q35" s="12">
        <f t="shared" si="18"/>
        <v>5.5</v>
      </c>
      <c r="R35" s="12">
        <f t="shared" si="18"/>
        <v>1650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1</v>
      </c>
      <c r="Z35" s="12">
        <f t="shared" si="18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4555</v>
      </c>
      <c r="AG35" s="39">
        <f>C35+E35+G35+I35+K35+M35+O35+Q35+S35+U35+W35+Y35</f>
        <v>16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4555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1"/>
  <sheetViews>
    <sheetView topLeftCell="A7" zoomScaleNormal="100" workbookViewId="0">
      <pane xSplit="1" topLeftCell="T1" activePane="topRight" state="frozen"/>
      <selection pane="topRight" activeCell="AK19" sqref="AK19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53" max="76" width="9.140625" style="25"/>
  </cols>
  <sheetData>
    <row r="1" spans="1:76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43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182</v>
      </c>
      <c r="AN1" s="60" t="s">
        <v>3</v>
      </c>
      <c r="AO1" s="60" t="s">
        <v>36</v>
      </c>
      <c r="AP1" s="60" t="s">
        <v>3</v>
      </c>
      <c r="AQ1" s="62" t="s">
        <v>51</v>
      </c>
      <c r="AR1" s="60" t="s">
        <v>3</v>
      </c>
    </row>
    <row r="2" spans="1:76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0"/>
      <c r="AP2" s="60"/>
      <c r="AQ2" s="63"/>
      <c r="AR2" s="60"/>
    </row>
    <row r="3" spans="1:76" s="1" customFormat="1" ht="16.5" thickTop="1" thickBot="1" x14ac:dyDescent="0.3">
      <c r="A3" s="1" t="s">
        <v>172</v>
      </c>
      <c r="B3" s="10">
        <v>9332287145</v>
      </c>
      <c r="C3" s="1">
        <v>1</v>
      </c>
      <c r="D3" s="1">
        <f>PRODUCT(C3*50)</f>
        <v>50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 t="shared" ref="AP3:AP6" si="3">PRODUCT(AO3*460)</f>
        <v>0</v>
      </c>
      <c r="AR3" s="1">
        <f>PRODUCT(AQ3*150)</f>
        <v>0</v>
      </c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</row>
    <row r="4" spans="1:76" ht="16.5" thickTop="1" thickBot="1" x14ac:dyDescent="0.3">
      <c r="A4" s="1" t="s">
        <v>173</v>
      </c>
      <c r="B4" s="10">
        <v>9209381210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>
        <v>1</v>
      </c>
      <c r="P4" s="1">
        <f t="shared" si="1"/>
        <v>300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126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si="3"/>
        <v>0</v>
      </c>
      <c r="AQ4" s="1"/>
      <c r="AR4" s="1">
        <f t="shared" ref="AR4:AR34" si="16">PRODUCT(AQ4*150)</f>
        <v>0</v>
      </c>
    </row>
    <row r="5" spans="1:76" ht="16.5" thickTop="1" thickBot="1" x14ac:dyDescent="0.3">
      <c r="A5" s="1" t="s">
        <v>174</v>
      </c>
      <c r="B5" s="10">
        <v>9178220076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30</v>
      </c>
      <c r="AI5" s="1"/>
      <c r="AJ5" s="1">
        <f t="shared" ref="AJ5:AJ34" si="17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3"/>
        <v>0</v>
      </c>
      <c r="AQ5" s="1"/>
      <c r="AR5" s="1">
        <f t="shared" si="16"/>
        <v>0</v>
      </c>
    </row>
    <row r="6" spans="1:76" ht="16.5" thickTop="1" thickBot="1" x14ac:dyDescent="0.3">
      <c r="A6" s="1" t="s">
        <v>175</v>
      </c>
      <c r="B6" s="10">
        <v>9195892551</v>
      </c>
      <c r="C6" s="1">
        <v>4</v>
      </c>
      <c r="D6" s="1">
        <f t="shared" si="4"/>
        <v>200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200</v>
      </c>
      <c r="AG6" s="35"/>
      <c r="AH6" s="33" t="s">
        <v>176</v>
      </c>
      <c r="AI6" s="1"/>
      <c r="AJ6" s="1">
        <f t="shared" si="17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3"/>
        <v>0</v>
      </c>
      <c r="AQ6" s="1"/>
      <c r="AR6" s="1">
        <f t="shared" si="16"/>
        <v>0</v>
      </c>
    </row>
    <row r="7" spans="1:76" ht="16.5" thickTop="1" thickBot="1" x14ac:dyDescent="0.3">
      <c r="A7" s="1" t="s">
        <v>177</v>
      </c>
      <c r="B7" s="10">
        <v>9176890301</v>
      </c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100</v>
      </c>
      <c r="AG7" s="35"/>
      <c r="AH7" s="33" t="s">
        <v>126</v>
      </c>
      <c r="AI7" s="1"/>
      <c r="AJ7" s="1">
        <f t="shared" si="17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>PRODUCT(AO7*460)</f>
        <v>0</v>
      </c>
      <c r="AQ7" s="1"/>
      <c r="AR7" s="1">
        <f t="shared" si="16"/>
        <v>0</v>
      </c>
    </row>
    <row r="8" spans="1:76" s="1" customFormat="1" ht="16.5" thickTop="1" thickBot="1" x14ac:dyDescent="0.3">
      <c r="A8" s="1" t="s">
        <v>178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K8" s="1">
        <v>1</v>
      </c>
      <c r="L8" s="1">
        <v>150</v>
      </c>
      <c r="N8" s="1">
        <f t="shared" si="0"/>
        <v>0</v>
      </c>
      <c r="P8" s="1">
        <f t="shared" si="1"/>
        <v>0</v>
      </c>
      <c r="Q8" s="1">
        <v>1</v>
      </c>
      <c r="R8" s="1">
        <v>150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196</v>
      </c>
      <c r="AJ8" s="1">
        <f t="shared" si="17"/>
        <v>0</v>
      </c>
      <c r="AL8" s="1">
        <f t="shared" si="14"/>
        <v>0</v>
      </c>
      <c r="AN8" s="1">
        <f t="shared" si="15"/>
        <v>0</v>
      </c>
      <c r="AP8" s="1">
        <f t="shared" ref="AP8:AP34" si="18">PRODUCT(AO8*460)</f>
        <v>0</v>
      </c>
      <c r="AR8" s="1">
        <f t="shared" si="16"/>
        <v>0</v>
      </c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</row>
    <row r="9" spans="1:76" ht="16.5" thickTop="1" thickBot="1" x14ac:dyDescent="0.3">
      <c r="A9" s="1" t="s">
        <v>179</v>
      </c>
      <c r="B9" s="11">
        <v>9261980192</v>
      </c>
      <c r="C9" s="1"/>
      <c r="D9" s="1">
        <f t="shared" si="4"/>
        <v>0</v>
      </c>
      <c r="E9" s="1"/>
      <c r="F9" s="1">
        <f t="shared" si="5"/>
        <v>0</v>
      </c>
      <c r="G9" s="1">
        <v>2</v>
      </c>
      <c r="H9" s="1">
        <f t="shared" si="6"/>
        <v>500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500</v>
      </c>
      <c r="AG9" s="35"/>
      <c r="AH9" s="33" t="s">
        <v>180</v>
      </c>
      <c r="AI9" s="1"/>
      <c r="AJ9" s="1">
        <f t="shared" si="17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8"/>
        <v>0</v>
      </c>
      <c r="AQ9" s="1"/>
      <c r="AR9" s="1">
        <f t="shared" si="16"/>
        <v>0</v>
      </c>
    </row>
    <row r="10" spans="1:76" ht="16.5" thickTop="1" thickBot="1" x14ac:dyDescent="0.3">
      <c r="A10" s="1" t="s">
        <v>181</v>
      </c>
      <c r="B10" s="10">
        <v>9228236957</v>
      </c>
      <c r="C10" s="1"/>
      <c r="D10" s="1">
        <f t="shared" si="4"/>
        <v>0</v>
      </c>
      <c r="E10" s="1"/>
      <c r="F10" s="1">
        <f t="shared" si="5"/>
        <v>0</v>
      </c>
      <c r="G10" s="1">
        <v>2</v>
      </c>
      <c r="H10" s="1">
        <f t="shared" si="6"/>
        <v>500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500</v>
      </c>
      <c r="AG10" s="35"/>
      <c r="AH10" s="33" t="s">
        <v>176</v>
      </c>
      <c r="AI10" s="1"/>
      <c r="AJ10" s="1">
        <f t="shared" si="17"/>
        <v>0</v>
      </c>
      <c r="AK10" s="1"/>
      <c r="AL10" s="1">
        <f t="shared" si="14"/>
        <v>0</v>
      </c>
      <c r="AM10" s="1">
        <v>2</v>
      </c>
      <c r="AN10" s="1">
        <f t="shared" si="15"/>
        <v>590</v>
      </c>
      <c r="AO10" s="1"/>
      <c r="AP10" s="1">
        <f t="shared" si="18"/>
        <v>0</v>
      </c>
      <c r="AQ10" s="1"/>
      <c r="AR10" s="1">
        <f t="shared" si="16"/>
        <v>0</v>
      </c>
    </row>
    <row r="11" spans="1:76" ht="16.5" thickTop="1" thickBot="1" x14ac:dyDescent="0.3">
      <c r="A11" s="1" t="s">
        <v>183</v>
      </c>
      <c r="B11" s="10">
        <v>9178842817</v>
      </c>
      <c r="C11" s="1"/>
      <c r="D11" s="1">
        <f t="shared" si="4"/>
        <v>0</v>
      </c>
      <c r="E11" s="1"/>
      <c r="F11" s="1">
        <f t="shared" si="5"/>
        <v>0</v>
      </c>
      <c r="G11" s="1">
        <v>1</v>
      </c>
      <c r="H11" s="1">
        <f t="shared" si="6"/>
        <v>250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550</v>
      </c>
      <c r="AG11" s="35"/>
      <c r="AH11" s="33" t="s">
        <v>184</v>
      </c>
      <c r="AI11" s="1"/>
      <c r="AJ11" s="1">
        <f t="shared" si="17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8"/>
        <v>0</v>
      </c>
      <c r="AQ11" s="1"/>
      <c r="AR11" s="1">
        <f t="shared" si="16"/>
        <v>0</v>
      </c>
    </row>
    <row r="12" spans="1:76" ht="16.5" thickTop="1" thickBot="1" x14ac:dyDescent="0.3">
      <c r="A12" s="1" t="s">
        <v>185</v>
      </c>
      <c r="B12" s="10">
        <v>9174680735</v>
      </c>
      <c r="C12" s="1">
        <v>2</v>
      </c>
      <c r="D12" s="1">
        <f t="shared" si="4"/>
        <v>100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150</v>
      </c>
      <c r="AG12" s="35"/>
      <c r="AH12" s="33" t="s">
        <v>73</v>
      </c>
      <c r="AI12" s="1"/>
      <c r="AJ12" s="1">
        <f t="shared" si="17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8"/>
        <v>0</v>
      </c>
      <c r="AQ12" s="1"/>
      <c r="AR12" s="1">
        <f t="shared" si="16"/>
        <v>0</v>
      </c>
    </row>
    <row r="13" spans="1:76" ht="16.5" thickTop="1" thickBot="1" x14ac:dyDescent="0.3">
      <c r="A13" s="1" t="s">
        <v>186</v>
      </c>
      <c r="B13" s="11">
        <v>9158796279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300</v>
      </c>
      <c r="AG13" s="35"/>
      <c r="AH13" s="33" t="s">
        <v>30</v>
      </c>
      <c r="AI13" s="1"/>
      <c r="AJ13" s="1">
        <f t="shared" si="17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8"/>
        <v>0</v>
      </c>
      <c r="AQ13" s="1"/>
      <c r="AR13" s="1">
        <f t="shared" si="16"/>
        <v>0</v>
      </c>
    </row>
    <row r="14" spans="1:76" ht="16.5" thickTop="1" thickBot="1" x14ac:dyDescent="0.3">
      <c r="A14" s="1" t="s">
        <v>187</v>
      </c>
      <c r="B14" s="11">
        <v>9777277207</v>
      </c>
      <c r="C14" s="1">
        <v>3</v>
      </c>
      <c r="D14" s="1">
        <f t="shared" si="4"/>
        <v>150</v>
      </c>
      <c r="E14" s="1"/>
      <c r="F14" s="1">
        <f t="shared" si="5"/>
        <v>0</v>
      </c>
      <c r="G14" s="1">
        <v>3</v>
      </c>
      <c r="H14" s="1">
        <f t="shared" si="6"/>
        <v>750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900</v>
      </c>
      <c r="AG14" s="35"/>
      <c r="AH14" s="33" t="s">
        <v>188</v>
      </c>
      <c r="AI14" s="1"/>
      <c r="AJ14" s="1">
        <f t="shared" si="17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8"/>
        <v>0</v>
      </c>
      <c r="AQ14" s="1"/>
      <c r="AR14" s="1">
        <f t="shared" si="16"/>
        <v>0</v>
      </c>
    </row>
    <row r="15" spans="1:76" ht="16.5" thickTop="1" thickBot="1" x14ac:dyDescent="0.3">
      <c r="A15" s="1" t="s">
        <v>189</v>
      </c>
      <c r="B15" s="11">
        <v>9989675713</v>
      </c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>
        <v>2</v>
      </c>
      <c r="Z15" s="1">
        <f t="shared" si="13"/>
        <v>1700</v>
      </c>
      <c r="AA15" s="1"/>
      <c r="AB15" s="1"/>
      <c r="AC15" s="1"/>
      <c r="AD15" s="1"/>
      <c r="AE15" s="1">
        <v>30</v>
      </c>
      <c r="AF15" s="32">
        <f t="shared" si="2"/>
        <v>1730</v>
      </c>
      <c r="AG15" s="35"/>
      <c r="AH15" s="33" t="s">
        <v>190</v>
      </c>
      <c r="AI15" s="1"/>
      <c r="AJ15" s="1">
        <f t="shared" si="17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8"/>
        <v>0</v>
      </c>
      <c r="AQ15" s="1"/>
      <c r="AR15" s="1">
        <f t="shared" si="16"/>
        <v>0</v>
      </c>
    </row>
    <row r="16" spans="1:76" ht="16.5" thickTop="1" thickBot="1" x14ac:dyDescent="0.3">
      <c r="A16" s="1" t="s">
        <v>191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>
        <v>1</v>
      </c>
      <c r="AJ16" s="1">
        <v>116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8"/>
        <v>0</v>
      </c>
      <c r="AQ16" s="1"/>
      <c r="AR16" s="1">
        <f t="shared" si="16"/>
        <v>0</v>
      </c>
    </row>
    <row r="17" spans="1:44" ht="16.5" thickTop="1" thickBot="1" x14ac:dyDescent="0.3">
      <c r="A17" s="1" t="s">
        <v>192</v>
      </c>
      <c r="B17" s="11"/>
      <c r="C17" s="1">
        <v>1</v>
      </c>
      <c r="D17" s="1">
        <f t="shared" si="4"/>
        <v>50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>
        <v>1</v>
      </c>
      <c r="L17" s="1">
        <f t="shared" si="8"/>
        <v>300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350</v>
      </c>
      <c r="AG17" s="35"/>
      <c r="AH17" s="33" t="s">
        <v>73</v>
      </c>
      <c r="AI17" s="1"/>
      <c r="AJ17" s="1">
        <f t="shared" si="17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8"/>
        <v>0</v>
      </c>
      <c r="AQ17" s="1"/>
      <c r="AR17" s="1">
        <f t="shared" si="16"/>
        <v>0</v>
      </c>
    </row>
    <row r="18" spans="1:44" ht="16.5" thickTop="1" thickBot="1" x14ac:dyDescent="0.3">
      <c r="A18" s="1" t="s">
        <v>193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>
        <v>2</v>
      </c>
      <c r="J18" s="1">
        <f t="shared" si="7"/>
        <v>600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600</v>
      </c>
      <c r="AG18" s="35"/>
      <c r="AH18" s="33" t="s">
        <v>194</v>
      </c>
      <c r="AI18" s="1"/>
      <c r="AJ18" s="1">
        <f t="shared" si="17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8"/>
        <v>0</v>
      </c>
      <c r="AQ18" s="1"/>
      <c r="AR18" s="1">
        <f t="shared" si="16"/>
        <v>0</v>
      </c>
    </row>
    <row r="19" spans="1:44" ht="16.5" thickTop="1" thickBot="1" x14ac:dyDescent="0.3">
      <c r="A19" s="1" t="s">
        <v>195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1</v>
      </c>
      <c r="J19" s="1">
        <f t="shared" si="7"/>
        <v>300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300</v>
      </c>
      <c r="AG19" s="35"/>
      <c r="AH19" s="33" t="s">
        <v>60</v>
      </c>
      <c r="AI19" s="1"/>
      <c r="AJ19" s="1">
        <f t="shared" si="17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8"/>
        <v>0</v>
      </c>
      <c r="AQ19" s="1"/>
      <c r="AR19" s="1">
        <f t="shared" si="16"/>
        <v>0</v>
      </c>
    </row>
    <row r="20" spans="1:44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8"/>
        <v>0</v>
      </c>
      <c r="AQ20" s="1"/>
      <c r="AR20" s="1">
        <f t="shared" si="16"/>
        <v>0</v>
      </c>
    </row>
    <row r="21" spans="1:44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8"/>
        <v>0</v>
      </c>
      <c r="AQ21" s="1"/>
      <c r="AR21" s="1">
        <f t="shared" si="16"/>
        <v>0</v>
      </c>
    </row>
    <row r="22" spans="1:44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8"/>
        <v>0</v>
      </c>
      <c r="AQ22" s="1"/>
      <c r="AR22" s="1">
        <f t="shared" si="16"/>
        <v>0</v>
      </c>
    </row>
    <row r="23" spans="1:44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8"/>
        <v>0</v>
      </c>
      <c r="AQ23" s="1"/>
      <c r="AR23" s="1">
        <f t="shared" si="16"/>
        <v>0</v>
      </c>
    </row>
    <row r="24" spans="1:44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8"/>
        <v>0</v>
      </c>
      <c r="AQ24" s="1"/>
      <c r="AR24" s="1">
        <f t="shared" si="16"/>
        <v>0</v>
      </c>
    </row>
    <row r="25" spans="1:44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8"/>
        <v>0</v>
      </c>
      <c r="AQ25" s="1"/>
      <c r="AR25" s="1">
        <f t="shared" si="16"/>
        <v>0</v>
      </c>
    </row>
    <row r="26" spans="1:44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8"/>
        <v>0</v>
      </c>
      <c r="AQ26" s="1"/>
      <c r="AR26" s="1">
        <f t="shared" si="16"/>
        <v>0</v>
      </c>
    </row>
    <row r="27" spans="1:44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8"/>
        <v>0</v>
      </c>
      <c r="AQ27" s="1"/>
      <c r="AR27" s="1">
        <f t="shared" si="16"/>
        <v>0</v>
      </c>
    </row>
    <row r="28" spans="1:44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8"/>
        <v>0</v>
      </c>
      <c r="AQ28" s="1"/>
      <c r="AR28" s="1">
        <f t="shared" si="16"/>
        <v>0</v>
      </c>
    </row>
    <row r="29" spans="1:44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8"/>
        <v>0</v>
      </c>
      <c r="AQ29" s="1"/>
      <c r="AR29" s="1">
        <f t="shared" si="16"/>
        <v>0</v>
      </c>
    </row>
    <row r="30" spans="1:44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8"/>
        <v>0</v>
      </c>
      <c r="AQ30" s="1"/>
      <c r="AR30" s="1">
        <f t="shared" si="16"/>
        <v>0</v>
      </c>
    </row>
    <row r="31" spans="1:44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8"/>
        <v>0</v>
      </c>
      <c r="AQ31" s="1"/>
      <c r="AR31" s="1">
        <f t="shared" si="16"/>
        <v>0</v>
      </c>
    </row>
    <row r="32" spans="1:44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8"/>
        <v>0</v>
      </c>
      <c r="AQ32" s="1"/>
      <c r="AR32" s="1">
        <f t="shared" si="16"/>
        <v>0</v>
      </c>
    </row>
    <row r="33" spans="1:44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8"/>
        <v>0</v>
      </c>
      <c r="AQ33" s="1"/>
      <c r="AR33" s="1">
        <f t="shared" si="16"/>
        <v>0</v>
      </c>
    </row>
    <row r="34" spans="1:44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8"/>
        <v>0</v>
      </c>
      <c r="AQ34" s="1"/>
      <c r="AR34" s="1">
        <f t="shared" si="16"/>
        <v>0</v>
      </c>
    </row>
    <row r="35" spans="1:44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12</v>
      </c>
      <c r="D35" s="12">
        <f t="shared" ref="D35:Z35" si="19">D3+D4+D5+D6+D7+D8+D9+D10+D11+D12+D13+D14+D15+D16+D17+D18+D19+D20+D21+D22+D23+D24+D25+D26+D27+D28+D29+D30+D31+D32+D33+D34</f>
        <v>600</v>
      </c>
      <c r="E35" s="12">
        <f t="shared" si="19"/>
        <v>2</v>
      </c>
      <c r="F35" s="12">
        <f t="shared" si="19"/>
        <v>100</v>
      </c>
      <c r="G35" s="12">
        <f t="shared" si="19"/>
        <v>8</v>
      </c>
      <c r="H35" s="12">
        <f t="shared" si="19"/>
        <v>2000</v>
      </c>
      <c r="I35" s="12">
        <f t="shared" si="19"/>
        <v>4</v>
      </c>
      <c r="J35" s="12">
        <f t="shared" si="19"/>
        <v>1200</v>
      </c>
      <c r="K35" s="12">
        <f t="shared" si="19"/>
        <v>2</v>
      </c>
      <c r="L35" s="12">
        <f t="shared" si="19"/>
        <v>450</v>
      </c>
      <c r="M35" s="12">
        <f t="shared" si="19"/>
        <v>0</v>
      </c>
      <c r="N35" s="12">
        <f t="shared" si="19"/>
        <v>0</v>
      </c>
      <c r="O35" s="12">
        <f t="shared" si="19"/>
        <v>1</v>
      </c>
      <c r="P35" s="12">
        <f t="shared" si="19"/>
        <v>300</v>
      </c>
      <c r="Q35" s="12">
        <f t="shared" si="19"/>
        <v>3</v>
      </c>
      <c r="R35" s="12">
        <f t="shared" si="19"/>
        <v>750</v>
      </c>
      <c r="S35" s="12">
        <f t="shared" si="19"/>
        <v>0</v>
      </c>
      <c r="T35" s="12">
        <f t="shared" si="19"/>
        <v>0</v>
      </c>
      <c r="U35" s="12">
        <f t="shared" si="19"/>
        <v>0</v>
      </c>
      <c r="V35" s="12">
        <f t="shared" si="19"/>
        <v>0</v>
      </c>
      <c r="W35" s="12">
        <f t="shared" si="19"/>
        <v>0</v>
      </c>
      <c r="X35" s="12">
        <f t="shared" si="19"/>
        <v>0</v>
      </c>
      <c r="Y35" s="12">
        <f t="shared" si="19"/>
        <v>2</v>
      </c>
      <c r="Z35" s="12">
        <f t="shared" si="19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7130</v>
      </c>
      <c r="AG35" s="39">
        <f>C35+E35+G35+I35+K35+M35+O35+Q35+S35+U35+W35+Y35</f>
        <v>34</v>
      </c>
      <c r="AH35" s="13"/>
      <c r="AI35" s="12">
        <f t="shared" ref="AI35:AR35" si="20">AI3+AI4+AI5+AI6+AI7+AI8+AI9+AI10+AI11+AI12+AI13+AI14+AI15+AI16+AI17+AI18+AI19+AI20+AI21+AI22+AI23+AI24+AI25+AI26+AI27+AI28+AI29+AI30+AI31+AI32+AI33+AI34</f>
        <v>1</v>
      </c>
      <c r="AJ35" s="12">
        <f t="shared" si="20"/>
        <v>116</v>
      </c>
      <c r="AK35" s="12">
        <f t="shared" si="20"/>
        <v>0</v>
      </c>
      <c r="AL35" s="12">
        <f t="shared" si="20"/>
        <v>0</v>
      </c>
      <c r="AM35" s="12">
        <f t="shared" ref="AM35:AN35" si="21">AM3+AM4+AM5+AM6+AM7+AM8+AM9+AM10+AM11+AM12+AM13+AM14+AM15+AM16+AM17+AM18+AM19+AM20+AM21+AM22+AM23+AM24+AM25+AM26+AM27+AM28+AM29+AM30+AM31+AM32+AM33+AM34</f>
        <v>2</v>
      </c>
      <c r="AN35" s="12">
        <f t="shared" si="21"/>
        <v>590</v>
      </c>
      <c r="AO35" s="12">
        <f t="shared" si="20"/>
        <v>0</v>
      </c>
      <c r="AP35" s="12">
        <f t="shared" si="20"/>
        <v>0</v>
      </c>
      <c r="AQ35" s="12">
        <f t="shared" si="20"/>
        <v>0</v>
      </c>
      <c r="AR35" s="12">
        <f t="shared" si="20"/>
        <v>0</v>
      </c>
    </row>
    <row r="36" spans="1:44" ht="16.5" thickTop="1" thickBot="1" x14ac:dyDescent="0.3"/>
    <row r="37" spans="1:44" ht="27" thickBot="1" x14ac:dyDescent="0.45">
      <c r="AF37" s="28">
        <f>AF35+AJ35+AL35+AP35+AR35+AN35</f>
        <v>7836</v>
      </c>
      <c r="AG37" s="27"/>
      <c r="AH37" s="18"/>
    </row>
    <row r="38" spans="1:44" ht="26.25" x14ac:dyDescent="0.4">
      <c r="AF38" s="17"/>
      <c r="AG38" s="17"/>
      <c r="AH38" s="18"/>
    </row>
    <row r="39" spans="1:44" ht="26.25" x14ac:dyDescent="0.4">
      <c r="AF39" s="17"/>
      <c r="AG39" s="17"/>
      <c r="AH39" s="18"/>
    </row>
    <row r="40" spans="1:44" ht="26.25" x14ac:dyDescent="0.4">
      <c r="AD40" s="40"/>
      <c r="AF40" s="17"/>
      <c r="AG40" s="17"/>
      <c r="AH40" s="18"/>
    </row>
    <row r="41" spans="1:44" x14ac:dyDescent="0.25">
      <c r="AF41" s="40"/>
    </row>
  </sheetData>
  <mergeCells count="19">
    <mergeCell ref="Z1:Z2"/>
    <mergeCell ref="AO1:AO2"/>
    <mergeCell ref="AP1:AP2"/>
    <mergeCell ref="AQ1:AQ2"/>
    <mergeCell ref="AR1:AR2"/>
    <mergeCell ref="A35:B35"/>
    <mergeCell ref="AM1:AM2"/>
    <mergeCell ref="AN1:AN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4" zoomScaleNormal="100" workbookViewId="0">
      <pane xSplit="1" topLeftCell="AA1" activePane="topRight" state="frozen"/>
      <selection pane="topRight" activeCell="AO17" sqref="AO17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51" t="s">
        <v>0</v>
      </c>
      <c r="B1" s="52" t="s">
        <v>16</v>
      </c>
      <c r="C1" s="54" t="s">
        <v>1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5" t="s">
        <v>11</v>
      </c>
      <c r="T1" s="55"/>
      <c r="U1" s="55"/>
      <c r="V1" s="55"/>
      <c r="W1" s="55"/>
      <c r="X1" s="55"/>
      <c r="Y1" s="56" t="s">
        <v>18</v>
      </c>
      <c r="Z1" s="56" t="s">
        <v>3</v>
      </c>
      <c r="AA1" s="57" t="s">
        <v>26</v>
      </c>
      <c r="AB1" s="58"/>
      <c r="AC1" s="58"/>
      <c r="AD1" s="59"/>
      <c r="AE1" s="44"/>
      <c r="AF1" s="14"/>
      <c r="AG1" s="14"/>
      <c r="AH1" s="51" t="s">
        <v>15</v>
      </c>
      <c r="AI1" s="60" t="s">
        <v>19</v>
      </c>
      <c r="AJ1" s="60" t="s">
        <v>3</v>
      </c>
      <c r="AK1" s="61" t="s">
        <v>20</v>
      </c>
      <c r="AL1" s="60" t="s">
        <v>3</v>
      </c>
      <c r="AM1" s="60" t="s">
        <v>182</v>
      </c>
      <c r="AN1" s="60" t="s">
        <v>3</v>
      </c>
      <c r="AO1" s="60" t="s">
        <v>198</v>
      </c>
      <c r="AP1" s="60" t="s">
        <v>3</v>
      </c>
      <c r="AQ1" s="60" t="s">
        <v>36</v>
      </c>
      <c r="AR1" s="60" t="s">
        <v>3</v>
      </c>
      <c r="AS1" s="62" t="s">
        <v>212</v>
      </c>
      <c r="AT1" s="60" t="s">
        <v>3</v>
      </c>
    </row>
    <row r="2" spans="1:78" ht="25.5" thickTop="1" thickBot="1" x14ac:dyDescent="0.3">
      <c r="A2" s="51"/>
      <c r="B2" s="53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56"/>
      <c r="Z2" s="56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51"/>
      <c r="AI2" s="60"/>
      <c r="AJ2" s="60"/>
      <c r="AK2" s="61"/>
      <c r="AL2" s="60"/>
      <c r="AM2" s="60"/>
      <c r="AN2" s="60"/>
      <c r="AO2" s="60"/>
      <c r="AP2" s="60"/>
      <c r="AQ2" s="60"/>
      <c r="AR2" s="60"/>
      <c r="AS2" s="63"/>
      <c r="AT2" s="60"/>
    </row>
    <row r="3" spans="1:78" s="1" customFormat="1" ht="16.5" thickTop="1" thickBot="1" x14ac:dyDescent="0.3">
      <c r="A3" s="1" t="s">
        <v>197</v>
      </c>
      <c r="B3" s="10">
        <v>9159452330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/>
      <c r="AJ3" s="1">
        <f>PRODUCT(AI3*145)</f>
        <v>0</v>
      </c>
      <c r="AL3" s="1">
        <f>PRODUCT(AK3*550)</f>
        <v>0</v>
      </c>
      <c r="AN3" s="1">
        <f>PRODUCT(AM3*295)</f>
        <v>0</v>
      </c>
      <c r="AO3" s="1">
        <v>4</v>
      </c>
      <c r="AP3" s="1">
        <f>PRODUCT(AO3*300)</f>
        <v>1200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199</v>
      </c>
      <c r="B4" s="10">
        <v>9214907103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>
        <v>1</v>
      </c>
      <c r="V4" s="1">
        <f t="shared" ref="V4:V34" si="11">PRODUCT(U4*650)</f>
        <v>650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650</v>
      </c>
      <c r="AG4" s="35"/>
      <c r="AH4" s="33" t="s">
        <v>60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ref="AP4:AP34" si="16">PRODUCT(AO4*300)</f>
        <v>0</v>
      </c>
      <c r="AQ4" s="1"/>
      <c r="AR4" s="1">
        <f t="shared" si="3"/>
        <v>0</v>
      </c>
      <c r="AS4" s="1"/>
      <c r="AT4" s="1">
        <f t="shared" ref="AT4:AT34" si="17">PRODUCT(AS4*150)</f>
        <v>0</v>
      </c>
    </row>
    <row r="5" spans="1:78" ht="16.5" thickTop="1" thickBot="1" x14ac:dyDescent="0.3">
      <c r="A5" s="1" t="s">
        <v>200</v>
      </c>
      <c r="B5" s="10">
        <v>3024599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f t="shared" si="7"/>
        <v>300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>
        <v>80</v>
      </c>
      <c r="AC5" s="1"/>
      <c r="AD5" s="1"/>
      <c r="AE5" s="1"/>
      <c r="AF5" s="32">
        <f t="shared" si="2"/>
        <v>680</v>
      </c>
      <c r="AG5" s="35"/>
      <c r="AH5" s="33" t="s">
        <v>66</v>
      </c>
      <c r="AI5" s="1"/>
      <c r="AJ5" s="1">
        <f t="shared" ref="AJ5:AJ34" si="18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3"/>
        <v>0</v>
      </c>
      <c r="AS5" s="1"/>
      <c r="AT5" s="1">
        <f t="shared" si="17"/>
        <v>0</v>
      </c>
    </row>
    <row r="6" spans="1:78" ht="16.5" thickTop="1" thickBot="1" x14ac:dyDescent="0.3">
      <c r="A6" s="1" t="s">
        <v>201</v>
      </c>
      <c r="B6" s="10">
        <v>9177114187</v>
      </c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v>150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v>150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206</v>
      </c>
      <c r="AI6" s="1"/>
      <c r="AJ6" s="1">
        <f t="shared" si="18"/>
        <v>0</v>
      </c>
      <c r="AK6" s="1">
        <v>1</v>
      </c>
      <c r="AL6" s="1">
        <f t="shared" si="14"/>
        <v>550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3"/>
        <v>0</v>
      </c>
      <c r="AS6" s="1"/>
      <c r="AT6" s="1">
        <f t="shared" si="17"/>
        <v>0</v>
      </c>
    </row>
    <row r="7" spans="1:78" ht="16.5" thickTop="1" thickBot="1" x14ac:dyDescent="0.3">
      <c r="A7" s="1" t="s">
        <v>202</v>
      </c>
      <c r="B7" s="10">
        <v>9063831031</v>
      </c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1.5</v>
      </c>
      <c r="R7" s="1">
        <f t="shared" si="9"/>
        <v>450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450</v>
      </c>
      <c r="AG7" s="35"/>
      <c r="AH7" s="33" t="s">
        <v>49</v>
      </c>
      <c r="AI7" s="1"/>
      <c r="AJ7" s="1">
        <f t="shared" si="18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>PRODUCT(AQ7*460)</f>
        <v>0</v>
      </c>
      <c r="AS7" s="1"/>
      <c r="AT7" s="1">
        <f t="shared" si="17"/>
        <v>0</v>
      </c>
    </row>
    <row r="8" spans="1:78" s="1" customFormat="1" ht="16.5" thickTop="1" thickBot="1" x14ac:dyDescent="0.3">
      <c r="A8" s="1" t="s">
        <v>203</v>
      </c>
      <c r="B8" s="10">
        <v>9178106720</v>
      </c>
      <c r="D8" s="1">
        <f t="shared" si="4"/>
        <v>0</v>
      </c>
      <c r="F8" s="1">
        <f t="shared" si="5"/>
        <v>0</v>
      </c>
      <c r="G8" s="22">
        <v>1</v>
      </c>
      <c r="H8" s="1">
        <f t="shared" si="6"/>
        <v>250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250</v>
      </c>
      <c r="AG8" s="35"/>
      <c r="AH8" s="33" t="s">
        <v>30</v>
      </c>
      <c r="AJ8" s="1">
        <f t="shared" si="18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ref="AR8:AR34" si="19">PRODUCT(AQ8*460)</f>
        <v>0</v>
      </c>
      <c r="AT8" s="1">
        <f t="shared" si="17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204</v>
      </c>
      <c r="B9" s="11">
        <v>9066695688</v>
      </c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>
        <v>2</v>
      </c>
      <c r="Z9" s="1">
        <f t="shared" si="13"/>
        <v>1700</v>
      </c>
      <c r="AA9" s="1"/>
      <c r="AB9" s="1"/>
      <c r="AC9" s="1"/>
      <c r="AD9" s="1"/>
      <c r="AE9" s="1"/>
      <c r="AF9" s="32">
        <f t="shared" si="2"/>
        <v>1700</v>
      </c>
      <c r="AG9" s="35"/>
      <c r="AH9" s="33" t="s">
        <v>205</v>
      </c>
      <c r="AI9" s="1"/>
      <c r="AJ9" s="1">
        <f t="shared" si="18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9"/>
        <v>0</v>
      </c>
      <c r="AS9" s="1"/>
      <c r="AT9" s="1">
        <f t="shared" si="17"/>
        <v>0</v>
      </c>
    </row>
    <row r="10" spans="1:78" ht="16.5" thickTop="1" thickBot="1" x14ac:dyDescent="0.3">
      <c r="A10" s="1" t="s">
        <v>207</v>
      </c>
      <c r="B10" s="10">
        <v>9494535518</v>
      </c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49</v>
      </c>
      <c r="AI10" s="1"/>
      <c r="AJ10" s="1">
        <f t="shared" si="18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9"/>
        <v>0</v>
      </c>
      <c r="AS10" s="1"/>
      <c r="AT10" s="1">
        <f t="shared" si="17"/>
        <v>0</v>
      </c>
    </row>
    <row r="11" spans="1:78" ht="16.5" thickTop="1" thickBot="1" x14ac:dyDescent="0.3">
      <c r="A11" s="1" t="s">
        <v>208</v>
      </c>
      <c r="B11" s="10">
        <v>9258082699</v>
      </c>
      <c r="C11" s="1">
        <v>1</v>
      </c>
      <c r="D11" s="1">
        <f t="shared" si="4"/>
        <v>50</v>
      </c>
      <c r="E11" s="1">
        <v>1</v>
      </c>
      <c r="F11" s="1">
        <f t="shared" si="5"/>
        <v>50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100</v>
      </c>
      <c r="AG11" s="35"/>
      <c r="AH11" s="33" t="s">
        <v>118</v>
      </c>
      <c r="AI11" s="1"/>
      <c r="AJ11" s="1">
        <f t="shared" si="18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9"/>
        <v>0</v>
      </c>
      <c r="AS11" s="1"/>
      <c r="AT11" s="1">
        <f t="shared" si="17"/>
        <v>0</v>
      </c>
    </row>
    <row r="12" spans="1:78" ht="16.5" thickTop="1" thickBot="1" x14ac:dyDescent="0.3">
      <c r="A12" s="1" t="s">
        <v>209</v>
      </c>
      <c r="B12" s="10">
        <v>9063514532</v>
      </c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>
        <v>150</v>
      </c>
      <c r="AB12" s="1">
        <v>80</v>
      </c>
      <c r="AC12" s="1"/>
      <c r="AD12" s="1"/>
      <c r="AE12" s="1"/>
      <c r="AF12" s="32">
        <f t="shared" si="2"/>
        <v>530</v>
      </c>
      <c r="AG12" s="35"/>
      <c r="AH12" s="33" t="s">
        <v>66</v>
      </c>
      <c r="AI12" s="1"/>
      <c r="AJ12" s="1">
        <f t="shared" si="18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9"/>
        <v>0</v>
      </c>
      <c r="AS12" s="1">
        <v>1</v>
      </c>
      <c r="AT12" s="1">
        <f t="shared" si="17"/>
        <v>150</v>
      </c>
    </row>
    <row r="13" spans="1:78" ht="16.5" thickTop="1" thickBot="1" x14ac:dyDescent="0.3">
      <c r="A13" s="1" t="s">
        <v>210</v>
      </c>
      <c r="B13" s="11">
        <v>9154501706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2</v>
      </c>
      <c r="R13" s="1">
        <v>100</v>
      </c>
      <c r="S13" s="1"/>
      <c r="T13" s="1">
        <f t="shared" si="10"/>
        <v>0</v>
      </c>
      <c r="U13" s="1">
        <v>2</v>
      </c>
      <c r="V13" s="1">
        <f t="shared" si="11"/>
        <v>1300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>
        <v>30</v>
      </c>
      <c r="AF13" s="32">
        <f t="shared" si="2"/>
        <v>1430</v>
      </c>
      <c r="AG13" s="35"/>
      <c r="AH13" s="33" t="s">
        <v>206</v>
      </c>
      <c r="AI13" s="1"/>
      <c r="AJ13" s="1">
        <f t="shared" si="18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9"/>
        <v>0</v>
      </c>
      <c r="AS13" s="1"/>
      <c r="AT13" s="1">
        <f t="shared" si="17"/>
        <v>0</v>
      </c>
    </row>
    <row r="14" spans="1:78" ht="16.5" thickTop="1" thickBot="1" x14ac:dyDescent="0.3">
      <c r="A14" s="1" t="s">
        <v>86</v>
      </c>
      <c r="B14" s="11">
        <v>9177997118</v>
      </c>
      <c r="C14" s="1"/>
      <c r="D14" s="1">
        <f t="shared" si="4"/>
        <v>0</v>
      </c>
      <c r="E14" s="1"/>
      <c r="F14" s="1">
        <f t="shared" ref="F14:F20" si="20">PRODUCT(E14*50)</f>
        <v>0</v>
      </c>
      <c r="G14" s="1"/>
      <c r="H14" s="1">
        <f t="shared" si="6"/>
        <v>0</v>
      </c>
      <c r="I14" s="1"/>
      <c r="J14" s="1">
        <f t="shared" si="7"/>
        <v>0</v>
      </c>
      <c r="K14" s="1">
        <v>2</v>
      </c>
      <c r="L14" s="1">
        <v>300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300</v>
      </c>
      <c r="AG14" s="35"/>
      <c r="AH14" s="33" t="s">
        <v>211</v>
      </c>
      <c r="AI14" s="1"/>
      <c r="AJ14" s="1">
        <f t="shared" si="18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9"/>
        <v>0</v>
      </c>
      <c r="AS14" s="1"/>
      <c r="AT14" s="1">
        <f t="shared" si="17"/>
        <v>0</v>
      </c>
    </row>
    <row r="15" spans="1:78" ht="16.5" thickTop="1" thickBot="1" x14ac:dyDescent="0.3">
      <c r="A15" s="1" t="s">
        <v>213</v>
      </c>
      <c r="B15" s="11">
        <v>9335420937</v>
      </c>
      <c r="C15" s="1"/>
      <c r="D15" s="1">
        <f t="shared" si="4"/>
        <v>0</v>
      </c>
      <c r="E15" s="1"/>
      <c r="F15" s="1">
        <f t="shared" si="20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600</v>
      </c>
      <c r="AG15" s="35"/>
      <c r="AH15" s="33" t="s">
        <v>214</v>
      </c>
      <c r="AI15" s="1"/>
      <c r="AJ15" s="1">
        <f t="shared" si="18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9"/>
        <v>0</v>
      </c>
      <c r="AS15" s="1"/>
      <c r="AT15" s="1">
        <f t="shared" si="17"/>
        <v>0</v>
      </c>
    </row>
    <row r="16" spans="1:78" ht="16.5" thickTop="1" thickBot="1" x14ac:dyDescent="0.3">
      <c r="A16" s="1" t="s">
        <v>215</v>
      </c>
      <c r="B16" s="11">
        <v>9178576409</v>
      </c>
      <c r="C16" s="1"/>
      <c r="D16" s="1">
        <f t="shared" si="4"/>
        <v>0</v>
      </c>
      <c r="E16" s="1"/>
      <c r="F16" s="1">
        <f t="shared" si="20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8"/>
        <v>0</v>
      </c>
      <c r="AK16" s="1"/>
      <c r="AL16" s="1">
        <f t="shared" si="14"/>
        <v>0</v>
      </c>
      <c r="AM16" s="1"/>
      <c r="AN16" s="1">
        <f t="shared" si="15"/>
        <v>0</v>
      </c>
      <c r="AO16" s="1">
        <v>2</v>
      </c>
      <c r="AP16" s="1">
        <f t="shared" si="16"/>
        <v>600</v>
      </c>
      <c r="AQ16" s="1"/>
      <c r="AR16" s="1">
        <f t="shared" si="19"/>
        <v>0</v>
      </c>
      <c r="AS16" s="1"/>
      <c r="AT16" s="1">
        <f t="shared" si="17"/>
        <v>0</v>
      </c>
    </row>
    <row r="17" spans="1:46" ht="16.5" thickTop="1" thickBot="1" x14ac:dyDescent="0.3">
      <c r="A17" s="1" t="s">
        <v>216</v>
      </c>
      <c r="B17" s="11">
        <v>9175110426</v>
      </c>
      <c r="C17" s="1"/>
      <c r="D17" s="1">
        <f t="shared" si="4"/>
        <v>0</v>
      </c>
      <c r="E17" s="1"/>
      <c r="F17" s="1">
        <f t="shared" si="20"/>
        <v>0</v>
      </c>
      <c r="G17" s="1"/>
      <c r="H17" s="1">
        <f t="shared" si="6"/>
        <v>0</v>
      </c>
      <c r="I17" s="1">
        <v>2</v>
      </c>
      <c r="J17" s="1"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217</v>
      </c>
      <c r="AI17" s="1"/>
      <c r="AJ17" s="1">
        <f t="shared" si="18"/>
        <v>0</v>
      </c>
      <c r="AK17" s="1">
        <v>1</v>
      </c>
      <c r="AL17" s="1">
        <f t="shared" si="14"/>
        <v>550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9"/>
        <v>0</v>
      </c>
      <c r="AS17" s="1"/>
      <c r="AT17" s="1">
        <f t="shared" si="17"/>
        <v>0</v>
      </c>
    </row>
    <row r="18" spans="1:46" ht="16.5" thickTop="1" thickBot="1" x14ac:dyDescent="0.3">
      <c r="A18" s="1" t="s">
        <v>218</v>
      </c>
      <c r="B18" s="11">
        <v>9209493135</v>
      </c>
      <c r="C18" s="1">
        <v>1</v>
      </c>
      <c r="D18" s="1">
        <f t="shared" si="4"/>
        <v>50</v>
      </c>
      <c r="E18" s="1">
        <v>1</v>
      </c>
      <c r="F18" s="1">
        <f t="shared" si="20"/>
        <v>50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100</v>
      </c>
      <c r="AG18" s="35"/>
      <c r="AH18" s="33" t="s">
        <v>60</v>
      </c>
      <c r="AI18" s="1"/>
      <c r="AJ18" s="1">
        <f t="shared" si="18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9"/>
        <v>0</v>
      </c>
      <c r="AS18" s="1"/>
      <c r="AT18" s="1">
        <f t="shared" si="17"/>
        <v>0</v>
      </c>
    </row>
    <row r="19" spans="1:46" ht="16.5" thickTop="1" thickBot="1" x14ac:dyDescent="0.3">
      <c r="A19" s="1" t="s">
        <v>219</v>
      </c>
      <c r="B19" s="11">
        <v>9178576409</v>
      </c>
      <c r="C19" s="1"/>
      <c r="D19" s="1">
        <f t="shared" si="4"/>
        <v>0</v>
      </c>
      <c r="E19" s="1"/>
      <c r="F19" s="1">
        <f t="shared" si="20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>
        <v>1</v>
      </c>
      <c r="R19" s="1">
        <v>50</v>
      </c>
      <c r="S19" s="1"/>
      <c r="T19" s="1">
        <f t="shared" si="10"/>
        <v>0</v>
      </c>
      <c r="U19" s="1"/>
      <c r="V19" s="1">
        <f t="shared" si="11"/>
        <v>0</v>
      </c>
      <c r="W19" s="1">
        <v>1</v>
      </c>
      <c r="X19" s="1">
        <f t="shared" si="12"/>
        <v>750</v>
      </c>
      <c r="Y19" s="1"/>
      <c r="Z19" s="1">
        <f t="shared" si="13"/>
        <v>0</v>
      </c>
      <c r="AA19" s="1"/>
      <c r="AB19" s="1"/>
      <c r="AC19" s="1"/>
      <c r="AD19" s="1">
        <v>15</v>
      </c>
      <c r="AE19" s="1"/>
      <c r="AF19" s="32">
        <f t="shared" si="2"/>
        <v>815</v>
      </c>
      <c r="AG19" s="35"/>
      <c r="AH19" s="33" t="s">
        <v>30</v>
      </c>
      <c r="AI19" s="1"/>
      <c r="AJ19" s="1">
        <f t="shared" si="18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9"/>
        <v>0</v>
      </c>
      <c r="AS19" s="1"/>
      <c r="AT19" s="1">
        <f t="shared" si="17"/>
        <v>0</v>
      </c>
    </row>
    <row r="20" spans="1:46" ht="16.5" thickTop="1" thickBot="1" x14ac:dyDescent="0.3">
      <c r="A20" s="1" t="s">
        <v>220</v>
      </c>
      <c r="B20" s="11">
        <v>9204284819</v>
      </c>
      <c r="C20" s="1"/>
      <c r="D20" s="1">
        <f t="shared" si="4"/>
        <v>0</v>
      </c>
      <c r="E20" s="1"/>
      <c r="F20" s="1">
        <f t="shared" si="20"/>
        <v>0</v>
      </c>
      <c r="G20" s="1"/>
      <c r="H20" s="1">
        <f t="shared" si="6"/>
        <v>0</v>
      </c>
      <c r="I20" s="1">
        <v>2</v>
      </c>
      <c r="J20" s="1">
        <f t="shared" si="7"/>
        <v>600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600</v>
      </c>
      <c r="AG20" s="35"/>
      <c r="AH20" s="33" t="s">
        <v>221</v>
      </c>
      <c r="AI20" s="1"/>
      <c r="AJ20" s="1">
        <f t="shared" si="18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9"/>
        <v>0</v>
      </c>
      <c r="AS20" s="1"/>
      <c r="AT20" s="1">
        <f t="shared" si="17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8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9"/>
        <v>0</v>
      </c>
      <c r="AS21" s="1"/>
      <c r="AT21" s="1">
        <f t="shared" si="17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8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9"/>
        <v>0</v>
      </c>
      <c r="AS22" s="1"/>
      <c r="AT22" s="1">
        <f t="shared" si="17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8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9"/>
        <v>0</v>
      </c>
      <c r="AS23" s="1"/>
      <c r="AT23" s="1">
        <f t="shared" si="17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8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9"/>
        <v>0</v>
      </c>
      <c r="AS24" s="1"/>
      <c r="AT24" s="1">
        <f t="shared" si="17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8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9"/>
        <v>0</v>
      </c>
      <c r="AS25" s="1"/>
      <c r="AT25" s="1">
        <f t="shared" si="17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8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9"/>
        <v>0</v>
      </c>
      <c r="AS26" s="1"/>
      <c r="AT26" s="1">
        <f t="shared" si="17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8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9"/>
        <v>0</v>
      </c>
      <c r="AS27" s="1"/>
      <c r="AT27" s="1">
        <f t="shared" si="17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8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9"/>
        <v>0</v>
      </c>
      <c r="AS28" s="1"/>
      <c r="AT28" s="1">
        <f t="shared" si="17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8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9"/>
        <v>0</v>
      </c>
      <c r="AS29" s="1"/>
      <c r="AT29" s="1">
        <f t="shared" si="17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8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9"/>
        <v>0</v>
      </c>
      <c r="AS30" s="1"/>
      <c r="AT30" s="1">
        <f t="shared" si="17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8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9"/>
        <v>0</v>
      </c>
      <c r="AS31" s="1"/>
      <c r="AT31" s="1">
        <f t="shared" si="17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8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9"/>
        <v>0</v>
      </c>
      <c r="AS32" s="1"/>
      <c r="AT32" s="1">
        <f t="shared" si="17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8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9"/>
        <v>0</v>
      </c>
      <c r="AS33" s="1"/>
      <c r="AT33" s="1">
        <f t="shared" si="17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8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9"/>
        <v>0</v>
      </c>
      <c r="AS34" s="1"/>
      <c r="AT34" s="1">
        <f t="shared" si="17"/>
        <v>0</v>
      </c>
    </row>
    <row r="35" spans="1:46" ht="24" customHeight="1" thickTop="1" thickBot="1" x14ac:dyDescent="0.5">
      <c r="A35" s="49" t="s">
        <v>21</v>
      </c>
      <c r="B35" s="50"/>
      <c r="C35" s="12">
        <f>C3+C4+C5+C6+C7+C8+C9+C10+C11+C12+C13+C14+C15+C16+C17+C18+C19+C20+C21+C22+C23+C24+C25+C26+C27+C28+C29+C30+C31+C32+C33+C34</f>
        <v>2</v>
      </c>
      <c r="D35" s="12">
        <f t="shared" ref="D35:Z35" si="21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1</v>
      </c>
      <c r="H35" s="12">
        <f t="shared" si="21"/>
        <v>250</v>
      </c>
      <c r="I35" s="12">
        <f t="shared" si="21"/>
        <v>7</v>
      </c>
      <c r="J35" s="12">
        <f t="shared" si="21"/>
        <v>1650</v>
      </c>
      <c r="K35" s="12">
        <f t="shared" si="21"/>
        <v>3</v>
      </c>
      <c r="L35" s="12">
        <f t="shared" si="21"/>
        <v>600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8.5</v>
      </c>
      <c r="R35" s="12">
        <f t="shared" si="21"/>
        <v>1650</v>
      </c>
      <c r="S35" s="12">
        <f t="shared" si="21"/>
        <v>0</v>
      </c>
      <c r="T35" s="12">
        <f t="shared" si="21"/>
        <v>0</v>
      </c>
      <c r="U35" s="12">
        <f t="shared" si="21"/>
        <v>3</v>
      </c>
      <c r="V35" s="12">
        <f t="shared" si="21"/>
        <v>1950</v>
      </c>
      <c r="W35" s="12">
        <f t="shared" si="21"/>
        <v>1</v>
      </c>
      <c r="X35" s="12">
        <f t="shared" si="21"/>
        <v>750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/>
      <c r="AD35" s="12">
        <f>AD3+AD4+AD5+AD6+AD7+AD8+AD9+AD10+AD11+AD13+AD12+AD14+AD15+AD16+AD17+AD18+AD19+AD20+AD22+AD21+AD23+AD24+AD25+AD26+AD27+AD28+AD29+AD30+AD31+AD32+AD33+AD34</f>
        <v>15</v>
      </c>
      <c r="AE35" s="12"/>
      <c r="AF35" s="16">
        <f>AF3+AF4+AF5+AF6+AF7+AF8+AF9+AF10+AF11+AF12+AF13+AF14+AF15+AF16+AF17+AF18+AF20+AF19+AF21+AF22+AF23+AF24+AF25+AF26+AF27+AF28+AF29+AF30+AF31+AF32+AF33+AF34</f>
        <v>9105</v>
      </c>
      <c r="AG35" s="39">
        <f>C35+E35+G35+I35+K35+M35+O35+Q35+S35+U35+W35+Y35</f>
        <v>29.5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ref="AO35:AP35" si="23">AO3+AO4+AO5+AO6+AO7+AO8+AO9+AO10+AO11+AO12+AO13+AO14+AO15+AO16+AO17+AO18+AO19+AO20+AO21+AO22+AO23+AO24+AO25+AO26+AO27+AO28+AO29+AO30+AO31+AO32+AO33+AO34</f>
        <v>6</v>
      </c>
      <c r="AP35" s="12">
        <f t="shared" si="23"/>
        <v>1800</v>
      </c>
      <c r="AQ35" s="12">
        <f t="shared" si="22"/>
        <v>0</v>
      </c>
      <c r="AR35" s="12">
        <f t="shared" si="22"/>
        <v>0</v>
      </c>
      <c r="AS35" s="12">
        <f t="shared" si="22"/>
        <v>1</v>
      </c>
      <c r="AT35" s="12">
        <f t="shared" si="22"/>
        <v>150</v>
      </c>
    </row>
    <row r="36" spans="1:46" ht="16.5" thickTop="1" thickBot="1" x14ac:dyDescent="0.3"/>
    <row r="37" spans="1:46" ht="27" thickBot="1" x14ac:dyDescent="0.45">
      <c r="AF37" s="28">
        <f>AF35+AJ35+AL35+AR35+AT35+AN35+AP35</f>
        <v>12155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35:B35"/>
    <mergeCell ref="AO1:AO2"/>
    <mergeCell ref="AP1:AP2"/>
    <mergeCell ref="AM1:AM2"/>
    <mergeCell ref="AN1:AN2"/>
    <mergeCell ref="A1:A2"/>
    <mergeCell ref="B1:B2"/>
    <mergeCell ref="C1:R1"/>
    <mergeCell ref="S1:X1"/>
    <mergeCell ref="Y1:Y2"/>
    <mergeCell ref="Z1:Z2"/>
    <mergeCell ref="AQ1:AQ2"/>
    <mergeCell ref="AR1:AR2"/>
    <mergeCell ref="AS1:AS2"/>
    <mergeCell ref="AT1:AT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DEC 01</vt:lpstr>
      <vt:lpstr>DEC 02</vt:lpstr>
      <vt:lpstr>DEC3</vt:lpstr>
      <vt:lpstr>DEC 4</vt:lpstr>
      <vt:lpstr>DEC 5</vt:lpstr>
      <vt:lpstr>DEC 6</vt:lpstr>
      <vt:lpstr>DEC 7</vt:lpstr>
      <vt:lpstr>DEC 8</vt:lpstr>
      <vt:lpstr>DEC 9</vt:lpstr>
      <vt:lpstr>DEC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2015-12-10T14:05:33Z</dcterms:modified>
</cp:coreProperties>
</file>