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5375" windowHeight="7590"/>
  </bookViews>
  <sheets>
    <sheet name="Monev" sheetId="13" r:id="rId1"/>
  </sheets>
  <definedNames>
    <definedName name="AA" localSheetId="0">#REF!</definedName>
    <definedName name="AA">#REF!</definedName>
    <definedName name="AA_1" localSheetId="0">#REF!</definedName>
    <definedName name="AA_1">#REF!</definedName>
    <definedName name="AA_2" localSheetId="0">#REF!</definedName>
    <definedName name="AA_2">#REF!</definedName>
    <definedName name="AA_3" localSheetId="0">#REF!</definedName>
    <definedName name="AA_3">#REF!</definedName>
    <definedName name="AA_4" localSheetId="0">#REF!</definedName>
    <definedName name="AA_4">#REF!</definedName>
    <definedName name="AA_5" localSheetId="0">#REF!</definedName>
    <definedName name="AA_5">#REF!</definedName>
    <definedName name="AA_6" localSheetId="0">#REF!</definedName>
    <definedName name="AA_6">#REF!</definedName>
    <definedName name="AA_7" localSheetId="0">#REF!</definedName>
    <definedName name="AA_7">#REF!</definedName>
    <definedName name="AA_8" localSheetId="0">#REF!</definedName>
    <definedName name="AA_8">#REF!</definedName>
    <definedName name="AA_9" localSheetId="0">#REF!</definedName>
    <definedName name="AA_9">#REF!</definedName>
    <definedName name="adasd" localSheetId="0">#REF!</definedName>
    <definedName name="adasd">#REF!</definedName>
    <definedName name="dd" localSheetId="0">#REF!</definedName>
    <definedName name="dd">#REF!</definedName>
    <definedName name="dd_1" localSheetId="0">#REF!</definedName>
    <definedName name="dd_1">#REF!</definedName>
    <definedName name="dd_2" localSheetId="0">#REF!</definedName>
    <definedName name="dd_2">#REF!</definedName>
    <definedName name="dd_3" localSheetId="0">#REF!</definedName>
    <definedName name="dd_3">#REF!</definedName>
    <definedName name="dd_4" localSheetId="0">#REF!</definedName>
    <definedName name="dd_4">#REF!</definedName>
    <definedName name="dd_5" localSheetId="0">#REF!</definedName>
    <definedName name="dd_5">#REF!</definedName>
    <definedName name="dd_6" localSheetId="0">#REF!</definedName>
    <definedName name="dd_6">#REF!</definedName>
    <definedName name="dd_7" localSheetId="0">#REF!</definedName>
    <definedName name="dd_7">#REF!</definedName>
    <definedName name="dd_8" localSheetId="0">#REF!</definedName>
    <definedName name="dd_8">#REF!</definedName>
    <definedName name="dd_9" localSheetId="0">#REF!</definedName>
    <definedName name="dd_9">#REF!</definedName>
    <definedName name="Excel_BuiltIn_Print_Area_8_1" localSheetId="0">#REF!</definedName>
    <definedName name="Excel_BuiltIn_Print_Area_8_1">#REF!</definedName>
    <definedName name="Excel_BuiltIn_Print_Area_8_1_1" localSheetId="0">#REF!</definedName>
    <definedName name="Excel_BuiltIn_Print_Area_8_1_1">#REF!</definedName>
    <definedName name="Excel_BuiltIn_Print_Area_8_1_2" localSheetId="0">#REF!</definedName>
    <definedName name="Excel_BuiltIn_Print_Area_8_1_2">#REF!</definedName>
    <definedName name="Excel_BuiltIn_Print_Area_8_1_3" localSheetId="0">#REF!</definedName>
    <definedName name="Excel_BuiltIn_Print_Area_8_1_3">#REF!</definedName>
    <definedName name="Excel_BuiltIn_Print_Area_8_1_4" localSheetId="0">#REF!</definedName>
    <definedName name="Excel_BuiltIn_Print_Area_8_1_4">#REF!</definedName>
    <definedName name="Excel_BuiltIn_Print_Area_8_1_5" localSheetId="0">#REF!</definedName>
    <definedName name="Excel_BuiltIn_Print_Area_8_1_5">#REF!</definedName>
    <definedName name="Excel_BuiltIn_Print_Area_8_1_6" localSheetId="0">#REF!</definedName>
    <definedName name="Excel_BuiltIn_Print_Area_8_1_6">#REF!</definedName>
    <definedName name="Excel_BuiltIn_Print_Area_8_1_7" localSheetId="0">#REF!</definedName>
    <definedName name="Excel_BuiltIn_Print_Area_8_1_7">#REF!</definedName>
    <definedName name="Excel_BuiltIn_Print_Area_8_1_8" localSheetId="0">#REF!</definedName>
    <definedName name="Excel_BuiltIn_Print_Area_8_1_8">#REF!</definedName>
    <definedName name="Excel_BuiltIn_Print_Area_8_1_9" localSheetId="0">#REF!</definedName>
    <definedName name="Excel_BuiltIn_Print_Area_8_1_9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2" localSheetId="0">#REF!</definedName>
    <definedName name="Excel_BuiltIn_Print_Area_9_2">#REF!</definedName>
    <definedName name="Excel_BuiltIn_Print_Area_9_3" localSheetId="0">#REF!</definedName>
    <definedName name="Excel_BuiltIn_Print_Area_9_3">#REF!</definedName>
    <definedName name="Excel_BuiltIn_Print_Area_9_4" localSheetId="0">#REF!</definedName>
    <definedName name="Excel_BuiltIn_Print_Area_9_4">#REF!</definedName>
    <definedName name="Excel_BuiltIn_Print_Area_9_5" localSheetId="0">#REF!</definedName>
    <definedName name="Excel_BuiltIn_Print_Area_9_5">#REF!</definedName>
    <definedName name="Excel_BuiltIn_Print_Area_9_6" localSheetId="0">#REF!</definedName>
    <definedName name="Excel_BuiltIn_Print_Area_9_6">#REF!</definedName>
    <definedName name="Excel_BuiltIn_Print_Area_9_7" localSheetId="0">#REF!</definedName>
    <definedName name="Excel_BuiltIn_Print_Area_9_7">#REF!</definedName>
    <definedName name="Excel_BuiltIn_Print_Area_9_8" localSheetId="0">#REF!</definedName>
    <definedName name="Excel_BuiltIn_Print_Area_9_8">#REF!</definedName>
    <definedName name="Excel_BuiltIn_Print_Area_9_9" localSheetId="0">#REF!</definedName>
    <definedName name="Excel_BuiltIn_Print_Area_9_9">#REF!</definedName>
    <definedName name="mmm" localSheetId="0">#REF!</definedName>
    <definedName name="mmm">#REF!</definedName>
    <definedName name="mmm_1" localSheetId="0">#REF!</definedName>
    <definedName name="mmm_1">#REF!</definedName>
    <definedName name="mmm_2" localSheetId="0">#REF!</definedName>
    <definedName name="mmm_2">#REF!</definedName>
    <definedName name="mmm_3" localSheetId="0">#REF!</definedName>
    <definedName name="mmm_3">#REF!</definedName>
    <definedName name="mmm_4" localSheetId="0">#REF!</definedName>
    <definedName name="mmm_4">#REF!</definedName>
    <definedName name="mmm_5" localSheetId="0">#REF!</definedName>
    <definedName name="mmm_5">#REF!</definedName>
    <definedName name="mmm_6" localSheetId="0">#REF!</definedName>
    <definedName name="mmm_6">#REF!</definedName>
    <definedName name="mmm_7" localSheetId="0">#REF!</definedName>
    <definedName name="mmm_7">#REF!</definedName>
    <definedName name="mmm_8" localSheetId="0">#REF!</definedName>
    <definedName name="mmm_8">#REF!</definedName>
    <definedName name="mmm_9" localSheetId="0">#REF!</definedName>
    <definedName name="mmm_9">#REF!</definedName>
    <definedName name="mmmm" localSheetId="0">#REF!</definedName>
    <definedName name="mmmm">#REF!</definedName>
    <definedName name="mmmm_1" localSheetId="0">#REF!</definedName>
    <definedName name="mmmm_1">#REF!</definedName>
    <definedName name="mmmm_2" localSheetId="0">#REF!</definedName>
    <definedName name="mmmm_2">#REF!</definedName>
    <definedName name="mmmm_3" localSheetId="0">#REF!</definedName>
    <definedName name="mmmm_3">#REF!</definedName>
    <definedName name="mmmm_4" localSheetId="0">#REF!</definedName>
    <definedName name="mmmm_4">#REF!</definedName>
    <definedName name="mmmm_5" localSheetId="0">#REF!</definedName>
    <definedName name="mmmm_5">#REF!</definedName>
    <definedName name="mmmm_6" localSheetId="0">#REF!</definedName>
    <definedName name="mmmm_6">#REF!</definedName>
    <definedName name="mmmm_7" localSheetId="0">#REF!</definedName>
    <definedName name="mmmm_7">#REF!</definedName>
    <definedName name="mmmm_8" localSheetId="0">#REF!</definedName>
    <definedName name="mmmm_8">#REF!</definedName>
    <definedName name="mmmm_9" localSheetId="0">#REF!</definedName>
    <definedName name="mmmm_9">#REF!</definedName>
    <definedName name="mmmm1" localSheetId="0">#REF!</definedName>
    <definedName name="mmmm1">#REF!</definedName>
    <definedName name="n" localSheetId="0">#REF!</definedName>
    <definedName name="n">#REF!</definedName>
    <definedName name="n_1" localSheetId="0">#REF!</definedName>
    <definedName name="n_1">#REF!</definedName>
    <definedName name="n_2" localSheetId="0">#REF!</definedName>
    <definedName name="n_2">#REF!</definedName>
    <definedName name="n_3" localSheetId="0">#REF!</definedName>
    <definedName name="n_3">#REF!</definedName>
    <definedName name="n_4" localSheetId="0">#REF!</definedName>
    <definedName name="n_4">#REF!</definedName>
    <definedName name="n_5" localSheetId="0">#REF!</definedName>
    <definedName name="n_5">#REF!</definedName>
    <definedName name="n_6" localSheetId="0">#REF!</definedName>
    <definedName name="n_6">#REF!</definedName>
    <definedName name="n_7" localSheetId="0">#REF!</definedName>
    <definedName name="n_7">#REF!</definedName>
    <definedName name="n_8" localSheetId="0">#REF!</definedName>
    <definedName name="n_8">#REF!</definedName>
    <definedName name="n_9" localSheetId="0">#REF!</definedName>
    <definedName name="n_9">#REF!</definedName>
    <definedName name="na" localSheetId="0">#REF!</definedName>
    <definedName name="na">#REF!</definedName>
    <definedName name="pbtdk1" localSheetId="0">#REF!</definedName>
    <definedName name="pbtdk1">#REF!</definedName>
    <definedName name="qq" localSheetId="0">#REF!</definedName>
    <definedName name="qq">#REF!</definedName>
    <definedName name="qq_1" localSheetId="0">#REF!</definedName>
    <definedName name="qq_1">#REF!</definedName>
    <definedName name="qq_2" localSheetId="0">#REF!</definedName>
    <definedName name="qq_2">#REF!</definedName>
    <definedName name="qq_3" localSheetId="0">#REF!</definedName>
    <definedName name="qq_3">#REF!</definedName>
    <definedName name="qq_4" localSheetId="0">#REF!</definedName>
    <definedName name="qq_4">#REF!</definedName>
    <definedName name="qq_5" localSheetId="0">#REF!</definedName>
    <definedName name="qq_5">#REF!</definedName>
    <definedName name="qq_6" localSheetId="0">#REF!</definedName>
    <definedName name="qq_6">#REF!</definedName>
    <definedName name="qq_7" localSheetId="0">#REF!</definedName>
    <definedName name="qq_7">#REF!</definedName>
    <definedName name="qq_8" localSheetId="0">#REF!</definedName>
    <definedName name="qq_8">#REF!</definedName>
    <definedName name="qq_88" localSheetId="0">#REF!</definedName>
    <definedName name="qq_88">#REF!</definedName>
    <definedName name="qq_9" localSheetId="0">#REF!</definedName>
    <definedName name="qq_9">#REF!</definedName>
    <definedName name="rincian" localSheetId="0">#REF!</definedName>
    <definedName name="rincian">#REF!</definedName>
    <definedName name="rincian_1" localSheetId="0">#REF!</definedName>
    <definedName name="rincian_1">#REF!</definedName>
    <definedName name="rincian_2" localSheetId="0">#REF!</definedName>
    <definedName name="rincian_2">#REF!</definedName>
    <definedName name="rincian_3" localSheetId="0">#REF!</definedName>
    <definedName name="rincian_3">#REF!</definedName>
    <definedName name="rincian_4" localSheetId="0">#REF!</definedName>
    <definedName name="rincian_4">#REF!</definedName>
    <definedName name="rincian_5" localSheetId="0">#REF!</definedName>
    <definedName name="rincian_5">#REF!</definedName>
    <definedName name="rincian_6" localSheetId="0">#REF!</definedName>
    <definedName name="rincian_6">#REF!</definedName>
    <definedName name="rincian_7" localSheetId="0">#REF!</definedName>
    <definedName name="rincian_7">#REF!</definedName>
    <definedName name="rincian_8" localSheetId="0">#REF!</definedName>
    <definedName name="rincian_8">#REF!</definedName>
    <definedName name="rincian_9" localSheetId="0">#REF!</definedName>
    <definedName name="rincian_9">#REF!</definedName>
    <definedName name="s" localSheetId="0">#REF!</definedName>
    <definedName name="s">#REF!</definedName>
    <definedName name="setban2" localSheetId="0">#REF!</definedName>
    <definedName name="setban2">#REF!</definedName>
    <definedName name="setban2_1" localSheetId="0">#REF!</definedName>
    <definedName name="setban2_1">#REF!</definedName>
    <definedName name="setban2_2" localSheetId="0">#REF!</definedName>
    <definedName name="setban2_2">#REF!</definedName>
    <definedName name="setban2_3" localSheetId="0">#REF!</definedName>
    <definedName name="setban2_3">#REF!</definedName>
    <definedName name="setban2_4" localSheetId="0">#REF!</definedName>
    <definedName name="setban2_4">#REF!</definedName>
    <definedName name="setban2_5" localSheetId="0">#REF!</definedName>
    <definedName name="setban2_5">#REF!</definedName>
    <definedName name="setban2_6" localSheetId="0">#REF!</definedName>
    <definedName name="setban2_6">#REF!</definedName>
    <definedName name="setban2_7" localSheetId="0">#REF!</definedName>
    <definedName name="setban2_7">#REF!</definedName>
    <definedName name="setban2_8" localSheetId="0">#REF!</definedName>
    <definedName name="setban2_8">#REF!</definedName>
    <definedName name="setban2_9" localSheetId="0">#REF!</definedName>
    <definedName name="setban2_9">#REF!</definedName>
    <definedName name="ss" localSheetId="0">#REF!</definedName>
    <definedName name="ss">#REF!</definedName>
    <definedName name="sss" localSheetId="0">#REF!</definedName>
    <definedName name="sss">#REF!</definedName>
    <definedName name="sss_2" localSheetId="0">#REF!</definedName>
    <definedName name="sss_2">#REF!</definedName>
    <definedName name="sss_8" localSheetId="0">#REF!</definedName>
    <definedName name="sss_8">#REF!</definedName>
    <definedName name="sss_9" localSheetId="0">#REF!</definedName>
    <definedName name="sss_9">#REF!</definedName>
    <definedName name="y" localSheetId="0">#REF!</definedName>
    <definedName name="y">#REF!</definedName>
  </definedNames>
  <calcPr calcId="145621"/>
  <fileRecoveryPr autoRecover="0"/>
</workbook>
</file>

<file path=xl/calcChain.xml><?xml version="1.0" encoding="utf-8"?>
<calcChain xmlns="http://schemas.openxmlformats.org/spreadsheetml/2006/main">
  <c r="R31" i="13" l="1"/>
  <c r="R30" i="13"/>
  <c r="R29" i="13"/>
  <c r="R28" i="13"/>
  <c r="S27" i="13" s="1"/>
  <c r="R24" i="13"/>
  <c r="R23" i="13"/>
  <c r="R22" i="13"/>
  <c r="R21" i="13"/>
  <c r="R9" i="13"/>
  <c r="R8" i="13"/>
  <c r="R7" i="13"/>
  <c r="S6" i="13" l="1"/>
  <c r="R19" i="13" l="1"/>
  <c r="R18" i="13"/>
  <c r="R17" i="13"/>
  <c r="R16" i="13"/>
  <c r="R14" i="13" l="1"/>
  <c r="R13" i="13" l="1"/>
  <c r="S12" i="13" l="1"/>
  <c r="S3" i="13" s="1"/>
  <c r="R3" i="13"/>
</calcChain>
</file>

<file path=xl/sharedStrings.xml><?xml version="1.0" encoding="utf-8"?>
<sst xmlns="http://schemas.openxmlformats.org/spreadsheetml/2006/main" count="156" uniqueCount="47">
  <si>
    <t>=</t>
  </si>
  <si>
    <t>x</t>
  </si>
  <si>
    <t>or</t>
  </si>
  <si>
    <t>hr</t>
  </si>
  <si>
    <t>tr</t>
  </si>
  <si>
    <t>RT</t>
  </si>
  <si>
    <t>A.</t>
  </si>
  <si>
    <t xml:space="preserve">Belanja Bahan </t>
  </si>
  <si>
    <t>-</t>
  </si>
  <si>
    <t>pt</t>
  </si>
  <si>
    <t>B.</t>
  </si>
  <si>
    <t>521211</t>
  </si>
  <si>
    <t>524111</t>
  </si>
  <si>
    <t>Penggandaan kuesioner</t>
  </si>
  <si>
    <t>lbr</t>
  </si>
  <si>
    <t xml:space="preserve">Penjilidan laporan </t>
  </si>
  <si>
    <t>bl</t>
  </si>
  <si>
    <t>521213</t>
  </si>
  <si>
    <t>bh</t>
  </si>
  <si>
    <t xml:space="preserve"> - Fasilitas Puskesmas</t>
  </si>
  <si>
    <t xml:space="preserve"> - Potensi Wilayah</t>
  </si>
  <si>
    <t xml:space="preserve"> - Rumah Tangga</t>
  </si>
  <si>
    <t xml:space="preserve"> - Individu</t>
  </si>
  <si>
    <t>wil</t>
  </si>
  <si>
    <t>fas</t>
  </si>
  <si>
    <t>ind</t>
  </si>
  <si>
    <t>JUDUL : MONEV PELAKSANAAN PENEMPATAN NAKES DENGAN TEAMBASED</t>
  </si>
  <si>
    <t xml:space="preserve">Biaya langsung personal </t>
  </si>
  <si>
    <t xml:space="preserve">Biaya Langsung Personal </t>
  </si>
  <si>
    <t>Ketua Tim</t>
  </si>
  <si>
    <t>Tim Ahli</t>
  </si>
  <si>
    <t>Tim Manajemen</t>
  </si>
  <si>
    <t xml:space="preserve">Biaya langsung non personal </t>
  </si>
  <si>
    <t>ATK dan bahan habis komputer</t>
  </si>
  <si>
    <t>Alat Ukur</t>
  </si>
  <si>
    <t xml:space="preserve"> - Timbangan digital (camry 2 digit)</t>
  </si>
  <si>
    <t xml:space="preserve"> - Alat ukur panjang badan </t>
  </si>
  <si>
    <t xml:space="preserve"> - Microtois</t>
  </si>
  <si>
    <t xml:space="preserve"> - Midline (meteran kecil)</t>
  </si>
  <si>
    <t xml:space="preserve">tim </t>
  </si>
  <si>
    <t xml:space="preserve">Belanja perjalanan biasa </t>
  </si>
  <si>
    <t xml:space="preserve">Transportasi Tim Pusat </t>
  </si>
  <si>
    <t xml:space="preserve"> - Transport </t>
  </si>
  <si>
    <t xml:space="preserve"> - Uang harian </t>
  </si>
  <si>
    <t xml:space="preserve"> - Penginapan</t>
  </si>
  <si>
    <t xml:space="preserve"> - Transport daerah sulit </t>
  </si>
  <si>
    <t>lok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</si>
</sst>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.##0_);_(* \(#.##0\);_(* &quot;-&quot;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name val="Arial"/>
      <family val="2"/>
    </font>
    <font>
      <b/>
      <sz val="11"/>
      <color indexed="9"/>
      <name val="Calibri"/>
      <family val="2"/>
      <charset val="1"/>
    </font>
    <font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6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7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1" fontId="2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12" fillId="3" borderId="0" applyNumberFormat="0" applyBorder="0" applyAlignment="0" applyProtection="0"/>
    <xf numFmtId="0" fontId="16" fillId="6" borderId="4" applyNumberFormat="0" applyAlignment="0" applyProtection="0"/>
    <xf numFmtId="0" fontId="18" fillId="7" borderId="7" applyNumberFormat="0" applyAlignment="0" applyProtection="0"/>
    <xf numFmtId="41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4" fillId="5" borderId="4" applyNumberFormat="0" applyAlignment="0" applyProtection="0"/>
    <xf numFmtId="0" fontId="17" fillId="0" borderId="6" applyNumberFormat="0" applyFill="0" applyAlignment="0" applyProtection="0"/>
    <xf numFmtId="0" fontId="13" fillId="4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5" fillId="6" borderId="5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24" fillId="0" borderId="0" xfId="5" applyFont="1" applyFill="1" applyBorder="1" applyAlignment="1">
      <alignment vertical="top"/>
    </xf>
    <xf numFmtId="164" fontId="24" fillId="0" borderId="0" xfId="1" applyNumberFormat="1" applyFont="1" applyFill="1" applyBorder="1" applyAlignment="1">
      <alignment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Alignment="1">
      <alignment horizontal="center" vertical="top"/>
    </xf>
    <xf numFmtId="164" fontId="24" fillId="0" borderId="0" xfId="1" applyNumberFormat="1" applyFont="1" applyFill="1" applyBorder="1" applyAlignment="1">
      <alignment horizontal="right" vertical="top"/>
    </xf>
    <xf numFmtId="164" fontId="24" fillId="0" borderId="0" xfId="0" applyNumberFormat="1" applyFont="1" applyFill="1" applyBorder="1" applyAlignment="1">
      <alignment horizontal="center" vertical="top"/>
    </xf>
    <xf numFmtId="0" fontId="24" fillId="0" borderId="0" xfId="0" applyFont="1" applyFill="1"/>
    <xf numFmtId="0" fontId="24" fillId="0" borderId="0" xfId="0" applyFont="1" applyFill="1" applyBorder="1" applyAlignment="1">
      <alignment horizontal="right" vertical="top"/>
    </xf>
    <xf numFmtId="41" fontId="22" fillId="0" borderId="0" xfId="2" applyFont="1" applyFill="1" applyBorder="1" applyAlignment="1">
      <alignment horizontal="right" vertical="top"/>
    </xf>
    <xf numFmtId="164" fontId="24" fillId="0" borderId="0" xfId="0" applyNumberFormat="1" applyFont="1" applyFill="1" applyAlignment="1">
      <alignment horizontal="left"/>
    </xf>
    <xf numFmtId="164" fontId="22" fillId="0" borderId="0" xfId="0" applyNumberFormat="1" applyFont="1" applyFill="1" applyAlignment="1">
      <alignment horizontal="left"/>
    </xf>
    <xf numFmtId="0" fontId="24" fillId="0" borderId="0" xfId="0" applyFont="1" applyFill="1" applyAlignment="1">
      <alignment horizontal="left"/>
    </xf>
    <xf numFmtId="164" fontId="22" fillId="0" borderId="0" xfId="1" applyNumberFormat="1" applyFont="1" applyFill="1" applyBorder="1" applyAlignment="1">
      <alignment horizontal="right"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right" vertical="top"/>
    </xf>
    <xf numFmtId="164" fontId="22" fillId="0" borderId="0" xfId="0" applyNumberFormat="1" applyFont="1" applyFill="1"/>
    <xf numFmtId="0" fontId="22" fillId="0" borderId="0" xfId="0" quotePrefix="1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left" vertical="top"/>
    </xf>
    <xf numFmtId="0" fontId="22" fillId="0" borderId="0" xfId="0" applyFont="1" applyFill="1"/>
    <xf numFmtId="0" fontId="24" fillId="0" borderId="0" xfId="0" quotePrefix="1" applyFont="1" applyFill="1" applyBorder="1" applyAlignment="1">
      <alignment vertical="top"/>
    </xf>
    <xf numFmtId="164" fontId="24" fillId="0" borderId="0" xfId="0" applyNumberFormat="1" applyFont="1" applyFill="1"/>
    <xf numFmtId="41" fontId="24" fillId="0" borderId="0" xfId="2" applyFont="1" applyFill="1" applyBorder="1" applyAlignment="1">
      <alignment horizontal="right" vertical="top"/>
    </xf>
    <xf numFmtId="41" fontId="24" fillId="0" borderId="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left"/>
    </xf>
    <xf numFmtId="41" fontId="24" fillId="0" borderId="0" xfId="2" applyFont="1" applyFill="1"/>
    <xf numFmtId="0" fontId="24" fillId="0" borderId="0" xfId="5" applyFont="1" applyFill="1" applyBorder="1" applyAlignment="1">
      <alignment horizontal="left" vertical="top" wrapText="1"/>
    </xf>
    <xf numFmtId="41" fontId="22" fillId="0" borderId="0" xfId="0" applyNumberFormat="1" applyFont="1" applyFill="1" applyBorder="1" applyAlignment="1">
      <alignment horizontal="right" vertical="top"/>
    </xf>
    <xf numFmtId="41" fontId="22" fillId="0" borderId="0" xfId="0" applyNumberFormat="1" applyFont="1" applyFill="1"/>
    <xf numFmtId="41" fontId="24" fillId="0" borderId="0" xfId="0" applyNumberFormat="1" applyFont="1" applyFill="1"/>
  </cellXfs>
  <cellStyles count="97">
    <cellStyle name="20% - Accent1 2" xfId="34"/>
    <cellStyle name="20% - Accent2 2" xfId="35"/>
    <cellStyle name="20% - Accent3 2" xfId="36"/>
    <cellStyle name="20% - Accent4 2" xfId="37"/>
    <cellStyle name="20% - Accent4 2 2" xfId="38"/>
    <cellStyle name="20% - Accent5 2" xfId="39"/>
    <cellStyle name="20% - Accent6 2" xfId="40"/>
    <cellStyle name="40% - Accent1 2" xfId="41"/>
    <cellStyle name="40% - Accent2 2" xfId="42"/>
    <cellStyle name="40% - Accent3 2" xfId="43"/>
    <cellStyle name="40% - Accent4 2" xfId="44"/>
    <cellStyle name="40% - Accent5 2" xfId="45"/>
    <cellStyle name="40% - Accent6 2" xfId="46"/>
    <cellStyle name="60% - Accent1 2" xfId="47"/>
    <cellStyle name="60% - Accent2 2" xfId="48"/>
    <cellStyle name="60% - Accent3 2" xfId="49"/>
    <cellStyle name="60% - Accent4 2" xfId="50"/>
    <cellStyle name="60% - Accent5 2" xfId="51"/>
    <cellStyle name="60% - Accent6 2" xfId="52"/>
    <cellStyle name="Accent1 2" xfId="53"/>
    <cellStyle name="Accent2 2" xfId="54"/>
    <cellStyle name="Accent3 2" xfId="55"/>
    <cellStyle name="Accent4 2" xfId="56"/>
    <cellStyle name="Accent5 2" xfId="57"/>
    <cellStyle name="Accent6 2" xfId="58"/>
    <cellStyle name="Bad 2" xfId="59"/>
    <cellStyle name="Calculation 2" xfId="60"/>
    <cellStyle name="Check Cell 2" xfId="61"/>
    <cellStyle name="Comma" xfId="1" builtinId="3"/>
    <cellStyle name="Comma [0]" xfId="2" builtinId="6"/>
    <cellStyle name="Comma [0] 2" xfId="3"/>
    <cellStyle name="Comma [0] 2 2" xfId="63"/>
    <cellStyle name="Comma [0] 2 3" xfId="64"/>
    <cellStyle name="Comma [0] 2 4" xfId="13"/>
    <cellStyle name="Comma [0] 2 5" xfId="62"/>
    <cellStyle name="Comma [0] 3" xfId="65"/>
    <cellStyle name="Comma [0] 4" xfId="6"/>
    <cellStyle name="Comma [0] 4 2" xfId="66"/>
    <cellStyle name="Comma [0] 42" xfId="67"/>
    <cellStyle name="Comma [0] 5" xfId="68"/>
    <cellStyle name="Comma 2" xfId="4"/>
    <cellStyle name="Comma 2 2" xfId="11"/>
    <cellStyle name="Comma 2 3" xfId="69"/>
    <cellStyle name="Comma 3" xfId="70"/>
    <cellStyle name="Explanatory Text 2" xfId="71"/>
    <cellStyle name="Good 2" xfId="72"/>
    <cellStyle name="Heading 1 2" xfId="73"/>
    <cellStyle name="Heading 2 2" xfId="74"/>
    <cellStyle name="Heading 3 2" xfId="75"/>
    <cellStyle name="Heading 4 2" xfId="76"/>
    <cellStyle name="Input 2" xfId="77"/>
    <cellStyle name="Linked Cell 2" xfId="78"/>
    <cellStyle name="Neutral 2" xfId="79"/>
    <cellStyle name="Normal" xfId="0" builtinId="0"/>
    <cellStyle name="Normal 11" xfId="15"/>
    <cellStyle name="Normal 13" xfId="16"/>
    <cellStyle name="Normal 14" xfId="17"/>
    <cellStyle name="Normal 15" xfId="18"/>
    <cellStyle name="Normal 16" xfId="19"/>
    <cellStyle name="Normal 18" xfId="20"/>
    <cellStyle name="Normal 19" xfId="21"/>
    <cellStyle name="Normal 2" xfId="5"/>
    <cellStyle name="Normal 2 13" xfId="81"/>
    <cellStyle name="Normal 2 15" xfId="82"/>
    <cellStyle name="Normal 2 2" xfId="83"/>
    <cellStyle name="Normal 2 2 2" xfId="84"/>
    <cellStyle name="Normal 2 3" xfId="80"/>
    <cellStyle name="Normal 22" xfId="22"/>
    <cellStyle name="Normal 23" xfId="23"/>
    <cellStyle name="Normal 24" xfId="24"/>
    <cellStyle name="Normal 26" xfId="25"/>
    <cellStyle name="Normal 27" xfId="26"/>
    <cellStyle name="Normal 28" xfId="27"/>
    <cellStyle name="Normal 29" xfId="28"/>
    <cellStyle name="Normal 3" xfId="85"/>
    <cellStyle name="Normal 3 10" xfId="86"/>
    <cellStyle name="Normal 3 2" xfId="10"/>
    <cellStyle name="Normal 32" xfId="29"/>
    <cellStyle name="Normal 33" xfId="30"/>
    <cellStyle name="Normal 34" xfId="31"/>
    <cellStyle name="Normal 35" xfId="32"/>
    <cellStyle name="Normal 37" xfId="33"/>
    <cellStyle name="Normal 4" xfId="87"/>
    <cellStyle name="Normal 4 10" xfId="88"/>
    <cellStyle name="Normal 4 2" xfId="89"/>
    <cellStyle name="Normal 5" xfId="12"/>
    <cellStyle name="Normal 6" xfId="9"/>
    <cellStyle name="Normal 7" xfId="7"/>
    <cellStyle name="Normal 9" xfId="14"/>
    <cellStyle name="Note 2" xfId="90"/>
    <cellStyle name="Note 3" xfId="8"/>
    <cellStyle name="Output 2" xfId="91"/>
    <cellStyle name="Percent 2" xfId="92"/>
    <cellStyle name="Percent 3" xfId="93"/>
    <cellStyle name="Title 2" xfId="94"/>
    <cellStyle name="Total 2" xfId="95"/>
    <cellStyle name="Warning Text 2" xfId="96"/>
  </cellStyles>
  <dxfs count="0"/>
  <tableStyles count="0" defaultTableStyle="TableStyleMedium9" defaultPivotStyle="PivotStyleLight16"/>
  <colors>
    <mruColors>
      <color rgb="FF99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2"/>
  <sheetViews>
    <sheetView tabSelected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5" sqref="C25"/>
    </sheetView>
  </sheetViews>
  <sheetFormatPr defaultRowHeight="15" x14ac:dyDescent="0.25"/>
  <cols>
    <col min="1" max="1" width="10.85546875" style="4" customWidth="1"/>
    <col min="2" max="2" width="2.28515625" style="5" customWidth="1"/>
    <col min="3" max="3" width="58.42578125" style="5" customWidth="1"/>
    <col min="4" max="4" width="9.28515625" style="6" customWidth="1"/>
    <col min="5" max="5" width="5" style="6" customWidth="1"/>
    <col min="6" max="6" width="2.5703125" style="6" customWidth="1"/>
    <col min="7" max="8" width="7.42578125" style="6" customWidth="1"/>
    <col min="9" max="9" width="2.85546875" style="6" customWidth="1"/>
    <col min="10" max="10" width="4.42578125" style="6" customWidth="1"/>
    <col min="11" max="11" width="5" style="6" customWidth="1"/>
    <col min="12" max="12" width="2.5703125" style="6" customWidth="1"/>
    <col min="13" max="13" width="4.28515625" style="6" customWidth="1"/>
    <col min="14" max="14" width="5.140625" style="6" customWidth="1"/>
    <col min="15" max="15" width="2.5703125" style="6" customWidth="1"/>
    <col min="16" max="16" width="16.140625" style="11" customWidth="1"/>
    <col min="17" max="17" width="2.7109375" style="6" customWidth="1"/>
    <col min="18" max="18" width="19.7109375" style="8" customWidth="1"/>
    <col min="19" max="19" width="20.7109375" style="23" customWidth="1"/>
    <col min="20" max="16384" width="9.140625" style="10"/>
  </cols>
  <sheetData>
    <row r="1" spans="1:19" x14ac:dyDescent="0.25">
      <c r="A1" s="3"/>
      <c r="G1" s="7"/>
      <c r="L1" s="7"/>
      <c r="M1" s="7"/>
      <c r="N1" s="7"/>
      <c r="O1" s="7"/>
      <c r="P1" s="8"/>
      <c r="Q1" s="9"/>
      <c r="S1" s="20"/>
    </row>
    <row r="2" spans="1:19" x14ac:dyDescent="0.25">
      <c r="A2" s="3"/>
      <c r="P2" s="26"/>
      <c r="S2" s="20"/>
    </row>
    <row r="3" spans="1:19" s="15" customFormat="1" x14ac:dyDescent="0.2">
      <c r="A3" s="3" t="s">
        <v>26</v>
      </c>
      <c r="B3" s="3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2"/>
      <c r="Q3" s="3"/>
      <c r="R3" s="13">
        <f>SUM(R5:R87)</f>
        <v>2359184000</v>
      </c>
      <c r="S3" s="13">
        <f t="shared" ref="S3" si="0">SUM(S5:S87)</f>
        <v>2359184000</v>
      </c>
    </row>
    <row r="4" spans="1:19" s="15" customFormat="1" ht="17.25" customHeight="1" x14ac:dyDescent="0.25">
      <c r="A4" s="3"/>
      <c r="B4" s="3"/>
      <c r="C4" s="3"/>
      <c r="D4" s="1"/>
      <c r="G4" s="4"/>
      <c r="H4" s="4"/>
      <c r="I4" s="4"/>
      <c r="J4" s="4"/>
      <c r="K4" s="4"/>
      <c r="L4" s="4"/>
      <c r="M4" s="4"/>
      <c r="N4" s="4"/>
      <c r="O4" s="4"/>
      <c r="P4" s="2"/>
      <c r="Q4" s="3"/>
      <c r="R4" s="16"/>
      <c r="S4" s="14"/>
    </row>
    <row r="5" spans="1:19" x14ac:dyDescent="0.25">
      <c r="A5" s="4" t="s">
        <v>6</v>
      </c>
      <c r="B5" s="23" t="s">
        <v>27</v>
      </c>
      <c r="F5" s="7"/>
      <c r="G5" s="7"/>
      <c r="L5" s="7"/>
      <c r="M5" s="7"/>
      <c r="N5" s="7"/>
      <c r="O5" s="7"/>
      <c r="P5" s="8"/>
      <c r="Q5" s="9"/>
      <c r="R5" s="25"/>
    </row>
    <row r="6" spans="1:19" s="15" customFormat="1" ht="17.25" customHeight="1" x14ac:dyDescent="0.2">
      <c r="A6" s="21" t="s">
        <v>17</v>
      </c>
      <c r="B6" s="17" t="s">
        <v>28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31">
        <f>SUM(R7:R9)</f>
        <v>250000000</v>
      </c>
    </row>
    <row r="7" spans="1:19" s="15" customFormat="1" ht="17.25" customHeight="1" x14ac:dyDescent="0.25">
      <c r="A7" s="4"/>
      <c r="B7" s="24" t="s">
        <v>8</v>
      </c>
      <c r="C7" s="5" t="s">
        <v>29</v>
      </c>
      <c r="D7" s="6">
        <v>1</v>
      </c>
      <c r="E7" s="6" t="s">
        <v>2</v>
      </c>
      <c r="F7" s="6" t="s">
        <v>1</v>
      </c>
      <c r="G7" s="6">
        <v>1</v>
      </c>
      <c r="H7" s="6" t="s">
        <v>9</v>
      </c>
      <c r="I7" s="6" t="s">
        <v>1</v>
      </c>
      <c r="J7" s="6">
        <v>2</v>
      </c>
      <c r="K7" s="6" t="s">
        <v>16</v>
      </c>
      <c r="L7" s="6" t="s">
        <v>1</v>
      </c>
      <c r="M7" s="6"/>
      <c r="N7" s="6"/>
      <c r="O7" s="6"/>
      <c r="P7" s="26">
        <v>17500000</v>
      </c>
      <c r="Q7" s="9" t="s">
        <v>0</v>
      </c>
      <c r="R7" s="27">
        <f>D7*G7*J7*P7</f>
        <v>35000000</v>
      </c>
      <c r="S7" s="28"/>
    </row>
    <row r="8" spans="1:19" s="15" customFormat="1" ht="17.25" customHeight="1" x14ac:dyDescent="0.25">
      <c r="A8" s="4"/>
      <c r="B8" s="24" t="s">
        <v>8</v>
      </c>
      <c r="C8" s="5" t="s">
        <v>30</v>
      </c>
      <c r="D8" s="6">
        <v>5</v>
      </c>
      <c r="E8" s="6" t="s">
        <v>2</v>
      </c>
      <c r="F8" s="6" t="s">
        <v>1</v>
      </c>
      <c r="G8" s="6">
        <v>1</v>
      </c>
      <c r="H8" s="6" t="s">
        <v>9</v>
      </c>
      <c r="I8" s="6" t="s">
        <v>1</v>
      </c>
      <c r="J8" s="6">
        <v>2</v>
      </c>
      <c r="K8" s="6" t="s">
        <v>16</v>
      </c>
      <c r="L8" s="6" t="s">
        <v>1</v>
      </c>
      <c r="M8" s="6"/>
      <c r="N8" s="6"/>
      <c r="O8" s="6"/>
      <c r="P8" s="26">
        <v>12500000</v>
      </c>
      <c r="Q8" s="9" t="s">
        <v>0</v>
      </c>
      <c r="R8" s="27">
        <f t="shared" ref="R8:R9" si="1">D8*G8*J8*P8</f>
        <v>125000000</v>
      </c>
      <c r="S8" s="28"/>
    </row>
    <row r="9" spans="1:19" s="15" customFormat="1" ht="17.25" customHeight="1" x14ac:dyDescent="0.25">
      <c r="A9" s="4"/>
      <c r="B9" s="24" t="s">
        <v>8</v>
      </c>
      <c r="C9" s="5" t="s">
        <v>31</v>
      </c>
      <c r="D9" s="6">
        <v>10</v>
      </c>
      <c r="E9" s="6" t="s">
        <v>2</v>
      </c>
      <c r="F9" s="6" t="s">
        <v>1</v>
      </c>
      <c r="G9" s="6">
        <v>1</v>
      </c>
      <c r="H9" s="6" t="s">
        <v>9</v>
      </c>
      <c r="I9" s="6" t="s">
        <v>1</v>
      </c>
      <c r="J9" s="6">
        <v>2</v>
      </c>
      <c r="K9" s="6" t="s">
        <v>16</v>
      </c>
      <c r="L9" s="6" t="s">
        <v>1</v>
      </c>
      <c r="M9" s="6"/>
      <c r="N9" s="6"/>
      <c r="O9" s="6"/>
      <c r="P9" s="26">
        <v>4500000</v>
      </c>
      <c r="Q9" s="9" t="s">
        <v>0</v>
      </c>
      <c r="R9" s="27">
        <f t="shared" si="1"/>
        <v>90000000</v>
      </c>
      <c r="S9" s="28"/>
    </row>
    <row r="10" spans="1:19" s="15" customFormat="1" ht="17.25" customHeight="1" x14ac:dyDescent="0.25">
      <c r="A10" s="4"/>
      <c r="B10" s="24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26"/>
      <c r="Q10" s="9"/>
      <c r="R10" s="27"/>
      <c r="S10" s="28"/>
    </row>
    <row r="11" spans="1:19" ht="15.75" customHeight="1" x14ac:dyDescent="0.25">
      <c r="A11" s="4" t="s">
        <v>10</v>
      </c>
      <c r="B11" s="23" t="s">
        <v>32</v>
      </c>
      <c r="C11" s="18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9"/>
      <c r="Q11" s="4"/>
      <c r="R11" s="16"/>
      <c r="S11" s="20"/>
    </row>
    <row r="12" spans="1:19" x14ac:dyDescent="0.2">
      <c r="A12" s="21" t="s">
        <v>11</v>
      </c>
      <c r="B12" s="17" t="s">
        <v>7</v>
      </c>
      <c r="Q12" s="9"/>
      <c r="S12" s="16">
        <f>SUM(R13:R24)</f>
        <v>532444000</v>
      </c>
    </row>
    <row r="13" spans="1:19" x14ac:dyDescent="0.2">
      <c r="B13" s="24" t="s">
        <v>8</v>
      </c>
      <c r="C13" s="5" t="s">
        <v>33</v>
      </c>
      <c r="D13" s="6">
        <v>1</v>
      </c>
      <c r="E13" s="6" t="s">
        <v>9</v>
      </c>
      <c r="F13" s="7" t="s">
        <v>1</v>
      </c>
      <c r="G13" s="7"/>
      <c r="L13" s="7"/>
      <c r="M13" s="7"/>
      <c r="N13" s="7"/>
      <c r="O13" s="7"/>
      <c r="P13" s="8">
        <v>3500000</v>
      </c>
      <c r="Q13" s="9" t="s">
        <v>0</v>
      </c>
      <c r="R13" s="8">
        <f>D13*P13</f>
        <v>3500000</v>
      </c>
      <c r="S13" s="16"/>
    </row>
    <row r="14" spans="1:19" x14ac:dyDescent="0.25">
      <c r="B14" s="24" t="s">
        <v>8</v>
      </c>
      <c r="C14" s="5" t="s">
        <v>15</v>
      </c>
      <c r="D14" s="6">
        <v>1</v>
      </c>
      <c r="E14" s="6" t="s">
        <v>9</v>
      </c>
      <c r="F14" s="7" t="s">
        <v>1</v>
      </c>
      <c r="G14" s="7"/>
      <c r="L14" s="7"/>
      <c r="M14" s="7"/>
      <c r="N14" s="7"/>
      <c r="O14" s="7"/>
      <c r="P14" s="8">
        <v>2000000</v>
      </c>
      <c r="Q14" s="9" t="s">
        <v>0</v>
      </c>
      <c r="R14" s="8">
        <f>D14*P14</f>
        <v>2000000</v>
      </c>
    </row>
    <row r="15" spans="1:19" x14ac:dyDescent="0.25">
      <c r="B15" s="24" t="s">
        <v>8</v>
      </c>
      <c r="C15" s="5" t="s">
        <v>13</v>
      </c>
      <c r="G15" s="7"/>
      <c r="L15" s="7"/>
      <c r="M15" s="7"/>
      <c r="N15" s="7"/>
      <c r="O15" s="7"/>
      <c r="P15" s="8"/>
      <c r="Q15" s="9"/>
    </row>
    <row r="16" spans="1:19" x14ac:dyDescent="0.25">
      <c r="B16" s="24"/>
      <c r="C16" s="30" t="s">
        <v>19</v>
      </c>
      <c r="D16" s="6">
        <v>90</v>
      </c>
      <c r="E16" s="6" t="s">
        <v>9</v>
      </c>
      <c r="F16" s="6" t="s">
        <v>1</v>
      </c>
      <c r="G16" s="7">
        <v>1</v>
      </c>
      <c r="H16" s="6" t="s">
        <v>24</v>
      </c>
      <c r="I16" s="6" t="s">
        <v>1</v>
      </c>
      <c r="J16" s="6">
        <v>22</v>
      </c>
      <c r="K16" s="6" t="s">
        <v>14</v>
      </c>
      <c r="L16" s="7" t="s">
        <v>1</v>
      </c>
      <c r="M16" s="7"/>
      <c r="N16" s="7"/>
      <c r="O16" s="7"/>
      <c r="P16" s="8">
        <v>200</v>
      </c>
      <c r="Q16" s="9" t="s">
        <v>0</v>
      </c>
      <c r="R16" s="8">
        <f>D16*G16*J16*P16</f>
        <v>396000</v>
      </c>
    </row>
    <row r="17" spans="1:19" x14ac:dyDescent="0.25">
      <c r="B17" s="24"/>
      <c r="C17" s="30" t="s">
        <v>20</v>
      </c>
      <c r="D17" s="6">
        <v>90</v>
      </c>
      <c r="E17" s="6" t="s">
        <v>9</v>
      </c>
      <c r="F17" s="6" t="s">
        <v>1</v>
      </c>
      <c r="G17" s="7">
        <v>1</v>
      </c>
      <c r="H17" s="6" t="s">
        <v>23</v>
      </c>
      <c r="I17" s="6" t="s">
        <v>1</v>
      </c>
      <c r="J17" s="6">
        <v>6</v>
      </c>
      <c r="K17" s="6" t="s">
        <v>14</v>
      </c>
      <c r="L17" s="7" t="s">
        <v>1</v>
      </c>
      <c r="M17" s="7"/>
      <c r="N17" s="7"/>
      <c r="O17" s="7"/>
      <c r="P17" s="8">
        <v>200</v>
      </c>
      <c r="Q17" s="9" t="s">
        <v>0</v>
      </c>
      <c r="R17" s="8">
        <f>D17*G17*J17*P17</f>
        <v>108000</v>
      </c>
    </row>
    <row r="18" spans="1:19" x14ac:dyDescent="0.25">
      <c r="B18" s="24"/>
      <c r="C18" s="30" t="s">
        <v>21</v>
      </c>
      <c r="D18" s="6">
        <v>90</v>
      </c>
      <c r="E18" s="6" t="s">
        <v>9</v>
      </c>
      <c r="F18" s="6" t="s">
        <v>1</v>
      </c>
      <c r="G18" s="7">
        <v>210</v>
      </c>
      <c r="H18" s="6" t="s">
        <v>5</v>
      </c>
      <c r="I18" s="6" t="s">
        <v>1</v>
      </c>
      <c r="J18" s="6">
        <v>10</v>
      </c>
      <c r="K18" s="6" t="s">
        <v>14</v>
      </c>
      <c r="L18" s="7" t="s">
        <v>1</v>
      </c>
      <c r="M18" s="7"/>
      <c r="N18" s="7"/>
      <c r="O18" s="7"/>
      <c r="P18" s="8">
        <v>200</v>
      </c>
      <c r="Q18" s="9" t="s">
        <v>0</v>
      </c>
      <c r="R18" s="8">
        <f>D18*G18*J18*P18</f>
        <v>37800000</v>
      </c>
    </row>
    <row r="19" spans="1:19" x14ac:dyDescent="0.25">
      <c r="B19" s="24"/>
      <c r="C19" s="30" t="s">
        <v>22</v>
      </c>
      <c r="D19" s="6">
        <v>90</v>
      </c>
      <c r="E19" s="6" t="s">
        <v>9</v>
      </c>
      <c r="F19" s="6" t="s">
        <v>1</v>
      </c>
      <c r="G19" s="7">
        <v>210</v>
      </c>
      <c r="H19" s="6" t="s">
        <v>5</v>
      </c>
      <c r="I19" s="6" t="s">
        <v>1</v>
      </c>
      <c r="J19" s="6">
        <v>4</v>
      </c>
      <c r="K19" s="6" t="s">
        <v>25</v>
      </c>
      <c r="L19" s="7" t="s">
        <v>1</v>
      </c>
      <c r="M19" s="7">
        <v>12</v>
      </c>
      <c r="N19" s="7" t="s">
        <v>14</v>
      </c>
      <c r="O19" s="7" t="s">
        <v>1</v>
      </c>
      <c r="P19" s="8">
        <v>200</v>
      </c>
      <c r="Q19" s="9" t="s">
        <v>0</v>
      </c>
      <c r="R19" s="8">
        <f>D19*G19*J19*M19*P19</f>
        <v>181440000</v>
      </c>
    </row>
    <row r="20" spans="1:19" x14ac:dyDescent="0.25">
      <c r="B20" s="24" t="s">
        <v>8</v>
      </c>
      <c r="C20" s="5" t="s">
        <v>34</v>
      </c>
      <c r="F20" s="7"/>
      <c r="G20" s="7"/>
      <c r="L20" s="7"/>
      <c r="M20" s="7"/>
      <c r="N20" s="7"/>
      <c r="O20" s="7"/>
      <c r="P20" s="8"/>
      <c r="Q20" s="9"/>
      <c r="R20" s="25"/>
    </row>
    <row r="21" spans="1:19" x14ac:dyDescent="0.2">
      <c r="B21" s="17"/>
      <c r="C21" s="5" t="s">
        <v>35</v>
      </c>
      <c r="D21" s="6">
        <v>60</v>
      </c>
      <c r="E21" s="6" t="s">
        <v>9</v>
      </c>
      <c r="F21" s="6" t="s">
        <v>1</v>
      </c>
      <c r="G21" s="6">
        <v>4</v>
      </c>
      <c r="H21" s="6" t="s">
        <v>39</v>
      </c>
      <c r="I21" s="6" t="s">
        <v>1</v>
      </c>
      <c r="J21" s="6">
        <v>1</v>
      </c>
      <c r="K21" s="6" t="s">
        <v>18</v>
      </c>
      <c r="L21" s="6" t="s">
        <v>1</v>
      </c>
      <c r="P21" s="26">
        <v>150000</v>
      </c>
      <c r="Q21" s="9" t="s">
        <v>0</v>
      </c>
      <c r="R21" s="8">
        <f>D21*G21*J21*P21</f>
        <v>36000000</v>
      </c>
      <c r="S21" s="16"/>
    </row>
    <row r="22" spans="1:19" x14ac:dyDescent="0.25">
      <c r="B22" s="24"/>
      <c r="C22" s="22" t="s">
        <v>36</v>
      </c>
      <c r="D22" s="6">
        <v>60</v>
      </c>
      <c r="E22" s="6" t="s">
        <v>9</v>
      </c>
      <c r="F22" s="6" t="s">
        <v>1</v>
      </c>
      <c r="G22" s="6">
        <v>4</v>
      </c>
      <c r="H22" s="6" t="s">
        <v>39</v>
      </c>
      <c r="I22" s="6" t="s">
        <v>1</v>
      </c>
      <c r="J22" s="6">
        <v>1</v>
      </c>
      <c r="K22" s="6" t="s">
        <v>18</v>
      </c>
      <c r="L22" s="6" t="s">
        <v>1</v>
      </c>
      <c r="P22" s="26">
        <v>1000000</v>
      </c>
      <c r="Q22" s="9" t="s">
        <v>0</v>
      </c>
      <c r="R22" s="8">
        <f t="shared" ref="R22:R24" si="2">D22*G22*J22*P22</f>
        <v>240000000</v>
      </c>
    </row>
    <row r="23" spans="1:19" x14ac:dyDescent="0.25">
      <c r="B23" s="24"/>
      <c r="C23" s="22" t="s">
        <v>37</v>
      </c>
      <c r="D23" s="6">
        <v>60</v>
      </c>
      <c r="E23" s="6" t="s">
        <v>9</v>
      </c>
      <c r="F23" s="6" t="s">
        <v>1</v>
      </c>
      <c r="G23" s="6">
        <v>4</v>
      </c>
      <c r="H23" s="6" t="s">
        <v>39</v>
      </c>
      <c r="I23" s="6" t="s">
        <v>1</v>
      </c>
      <c r="J23" s="6">
        <v>1</v>
      </c>
      <c r="K23" s="6" t="s">
        <v>18</v>
      </c>
      <c r="L23" s="6" t="s">
        <v>1</v>
      </c>
      <c r="P23" s="26">
        <v>100000</v>
      </c>
      <c r="Q23" s="9" t="s">
        <v>0</v>
      </c>
      <c r="R23" s="8">
        <f t="shared" si="2"/>
        <v>24000000</v>
      </c>
    </row>
    <row r="24" spans="1:19" x14ac:dyDescent="0.2">
      <c r="A24" s="21"/>
      <c r="B24" s="17"/>
      <c r="C24" s="5" t="s">
        <v>38</v>
      </c>
      <c r="D24" s="6">
        <v>60</v>
      </c>
      <c r="E24" s="6" t="s">
        <v>9</v>
      </c>
      <c r="F24" s="6" t="s">
        <v>1</v>
      </c>
      <c r="G24" s="6">
        <v>4</v>
      </c>
      <c r="H24" s="6" t="s">
        <v>39</v>
      </c>
      <c r="I24" s="6" t="s">
        <v>1</v>
      </c>
      <c r="J24" s="6">
        <v>1</v>
      </c>
      <c r="K24" s="6" t="s">
        <v>18</v>
      </c>
      <c r="L24" s="6" t="s">
        <v>1</v>
      </c>
      <c r="P24" s="26">
        <v>30000</v>
      </c>
      <c r="Q24" s="9" t="s">
        <v>0</v>
      </c>
      <c r="R24" s="8">
        <f t="shared" si="2"/>
        <v>7200000</v>
      </c>
      <c r="S24" s="16"/>
    </row>
    <row r="25" spans="1:19" x14ac:dyDescent="0.25">
      <c r="B25" s="24"/>
      <c r="F25" s="7"/>
      <c r="G25" s="7"/>
      <c r="L25" s="7"/>
      <c r="M25" s="7"/>
      <c r="N25" s="7"/>
      <c r="O25" s="7"/>
      <c r="P25" s="8"/>
      <c r="Q25" s="9"/>
      <c r="R25" s="25"/>
    </row>
    <row r="26" spans="1:19" x14ac:dyDescent="0.2">
      <c r="A26" s="21" t="s">
        <v>12</v>
      </c>
      <c r="B26" s="17" t="s">
        <v>40</v>
      </c>
      <c r="P26" s="10"/>
      <c r="Q26" s="10"/>
      <c r="R26" s="10"/>
      <c r="S26" s="10"/>
    </row>
    <row r="27" spans="1:19" x14ac:dyDescent="0.25">
      <c r="B27" s="24" t="s">
        <v>8</v>
      </c>
      <c r="C27" s="5" t="s">
        <v>41</v>
      </c>
      <c r="P27" s="10"/>
      <c r="Q27" s="10"/>
      <c r="R27" s="10"/>
      <c r="S27" s="32">
        <f>SUM(R28:R31)</f>
        <v>1576740000</v>
      </c>
    </row>
    <row r="28" spans="1:19" x14ac:dyDescent="0.2">
      <c r="C28" s="5" t="s">
        <v>42</v>
      </c>
      <c r="D28" s="6">
        <v>1</v>
      </c>
      <c r="E28" s="6" t="s">
        <v>2</v>
      </c>
      <c r="F28" s="6" t="s">
        <v>1</v>
      </c>
      <c r="G28" s="6">
        <v>2</v>
      </c>
      <c r="H28" s="6" t="s">
        <v>4</v>
      </c>
      <c r="I28" s="6" t="s">
        <v>1</v>
      </c>
      <c r="J28" s="6">
        <v>30</v>
      </c>
      <c r="K28" s="6" t="s">
        <v>46</v>
      </c>
      <c r="L28" s="6" t="s">
        <v>1</v>
      </c>
      <c r="P28" s="29">
        <v>7150000</v>
      </c>
      <c r="Q28" s="9" t="s">
        <v>0</v>
      </c>
      <c r="R28" s="33">
        <f>D28*G28*J28*P28</f>
        <v>429000000</v>
      </c>
      <c r="S28" s="10"/>
    </row>
    <row r="29" spans="1:19" x14ac:dyDescent="0.2">
      <c r="C29" s="5" t="s">
        <v>43</v>
      </c>
      <c r="D29" s="6">
        <v>1</v>
      </c>
      <c r="E29" s="6" t="s">
        <v>2</v>
      </c>
      <c r="F29" s="6" t="s">
        <v>1</v>
      </c>
      <c r="G29" s="6">
        <v>7</v>
      </c>
      <c r="H29" s="6" t="s">
        <v>3</v>
      </c>
      <c r="I29" s="6" t="s">
        <v>1</v>
      </c>
      <c r="J29" s="6">
        <v>3</v>
      </c>
      <c r="K29" s="6" t="s">
        <v>4</v>
      </c>
      <c r="L29" s="6" t="s">
        <v>1</v>
      </c>
      <c r="M29" s="6">
        <v>30</v>
      </c>
      <c r="N29" s="6" t="s">
        <v>46</v>
      </c>
      <c r="O29" s="6" t="s">
        <v>1</v>
      </c>
      <c r="P29" s="29">
        <v>416000</v>
      </c>
      <c r="Q29" s="9" t="s">
        <v>0</v>
      </c>
      <c r="R29" s="33">
        <f>D29*G29*J29*M29*P29</f>
        <v>262080000</v>
      </c>
      <c r="S29" s="10"/>
    </row>
    <row r="30" spans="1:19" ht="14.25" x14ac:dyDescent="0.2">
      <c r="A30" s="10"/>
      <c r="B30" s="10"/>
      <c r="C30" s="10" t="s">
        <v>44</v>
      </c>
      <c r="D30" s="6">
        <v>1</v>
      </c>
      <c r="E30" s="6" t="s">
        <v>2</v>
      </c>
      <c r="F30" s="6" t="s">
        <v>1</v>
      </c>
      <c r="G30" s="6">
        <v>6</v>
      </c>
      <c r="H30" s="6" t="s">
        <v>3</v>
      </c>
      <c r="I30" s="6" t="s">
        <v>1</v>
      </c>
      <c r="J30" s="6">
        <v>3</v>
      </c>
      <c r="K30" s="6" t="s">
        <v>4</v>
      </c>
      <c r="L30" s="6" t="s">
        <v>1</v>
      </c>
      <c r="M30" s="6">
        <v>30</v>
      </c>
      <c r="N30" s="6" t="s">
        <v>46</v>
      </c>
      <c r="O30" s="6" t="s">
        <v>1</v>
      </c>
      <c r="P30" s="29">
        <v>529000</v>
      </c>
      <c r="Q30" s="9" t="s">
        <v>0</v>
      </c>
      <c r="R30" s="33">
        <f>D30*G30*J30*M30*P30</f>
        <v>285660000</v>
      </c>
      <c r="S30" s="10"/>
    </row>
    <row r="31" spans="1:19" ht="14.25" x14ac:dyDescent="0.2">
      <c r="A31" s="10"/>
      <c r="B31" s="10"/>
      <c r="C31" s="10" t="s">
        <v>45</v>
      </c>
      <c r="D31" s="6">
        <v>1</v>
      </c>
      <c r="E31" s="6" t="s">
        <v>2</v>
      </c>
      <c r="F31" s="6" t="s">
        <v>1</v>
      </c>
      <c r="G31" s="6">
        <v>2</v>
      </c>
      <c r="H31" s="6" t="s">
        <v>4</v>
      </c>
      <c r="I31" s="6" t="s">
        <v>1</v>
      </c>
      <c r="J31" s="6">
        <v>30</v>
      </c>
      <c r="K31" s="6" t="s">
        <v>46</v>
      </c>
      <c r="L31" s="6" t="s">
        <v>1</v>
      </c>
      <c r="P31" s="29">
        <v>10000000</v>
      </c>
      <c r="Q31" s="9" t="s">
        <v>0</v>
      </c>
      <c r="R31" s="33">
        <f>D31*G31*J31*P31</f>
        <v>600000000</v>
      </c>
      <c r="S31" s="10"/>
    </row>
    <row r="32" spans="1:19" ht="14.2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29"/>
      <c r="Q32" s="9"/>
      <c r="R32" s="10"/>
      <c r="S32" s="10"/>
    </row>
  </sheetData>
  <pageMargins left="0.31496062992125984" right="0.11811023622047245" top="0.35433070866141736" bottom="0.15748031496062992" header="0.31496062992125984" footer="0.31496062992125984"/>
  <pageSetup paperSize="9" scale="7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Monev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PTIKMLAB</dc:creator>
  <cp:lastModifiedBy>ismail - [2010]</cp:lastModifiedBy>
  <cp:lastPrinted>2015-05-04T08:26:49Z</cp:lastPrinted>
  <dcterms:created xsi:type="dcterms:W3CDTF">2014-11-06T04:07:31Z</dcterms:created>
  <dcterms:modified xsi:type="dcterms:W3CDTF">2015-05-06T11:13:49Z</dcterms:modified>
</cp:coreProperties>
</file>