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1" activeTab="7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  <sheet name="Sept'17" sheetId="11" r:id="rId9"/>
    <sheet name="Okt'17" sheetId="12" r:id="rId10"/>
  </sheets>
  <definedNames>
    <definedName name="_xlnm.Print_Area" localSheetId="7">'Agt''17'!$A$1:$G$59</definedName>
    <definedName name="_xlnm.Print_Area" localSheetId="3">'Apr''17'!$A$1:$G$75</definedName>
    <definedName name="_xlnm.Print_Area" localSheetId="1">'Feb''17'!$A$1:$G$70</definedName>
    <definedName name="_xlnm.Print_Area" localSheetId="0">'Jan 2017'!$A$1:$G$65</definedName>
    <definedName name="_xlnm.Print_Area" localSheetId="6">'Juli''17'!$A$1:$G$61</definedName>
    <definedName name="_xlnm.Print_Area" localSheetId="5">'Juni''17'!$A$1:$G$65</definedName>
    <definedName name="_xlnm.Print_Area" localSheetId="2">'Mar''17'!$A$1:$G$70</definedName>
    <definedName name="_xlnm.Print_Area" localSheetId="4">'Mei''17'!$A$1:$G$69</definedName>
  </definedNames>
  <calcPr calcId="124519"/>
</workbook>
</file>

<file path=xl/calcChain.xml><?xml version="1.0" encoding="utf-8"?>
<calcChain xmlns="http://schemas.openxmlformats.org/spreadsheetml/2006/main">
  <c r="J18" i="9"/>
  <c r="J20" i="8"/>
  <c r="J22" i="7"/>
  <c r="J23" i="6"/>
  <c r="J20" i="5"/>
  <c r="J26" i="3"/>
  <c r="E125" i="12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H94"/>
  <c r="I94" s="1"/>
  <c r="E94"/>
  <c r="F93"/>
  <c r="H93" s="1"/>
  <c r="I93" s="1"/>
  <c r="E93"/>
  <c r="F92"/>
  <c r="H92" s="1"/>
  <c r="I92" s="1"/>
  <c r="E92"/>
  <c r="F91"/>
  <c r="H91" s="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I81"/>
  <c r="H81"/>
  <c r="E81"/>
  <c r="E80"/>
  <c r="F80" s="1"/>
  <c r="H80" s="1"/>
  <c r="I80" s="1"/>
  <c r="E79"/>
  <c r="F79" s="1"/>
  <c r="H79" s="1"/>
  <c r="I79" s="1"/>
  <c r="E78"/>
  <c r="F78" s="1"/>
  <c r="H78" s="1"/>
  <c r="I78" s="1"/>
  <c r="E77"/>
  <c r="F77" s="1"/>
  <c r="H77" s="1"/>
  <c r="I77" s="1"/>
  <c r="E76"/>
  <c r="F76" s="1"/>
  <c r="H76" s="1"/>
  <c r="I76" s="1"/>
  <c r="E75"/>
  <c r="F75" s="1"/>
  <c r="H75" s="1"/>
  <c r="I75" s="1"/>
  <c r="E74"/>
  <c r="F74" s="1"/>
  <c r="H74" s="1"/>
  <c r="I74" s="1"/>
  <c r="E73"/>
  <c r="F73" s="1"/>
  <c r="H73" s="1"/>
  <c r="I73" s="1"/>
  <c r="E72"/>
  <c r="F72" s="1"/>
  <c r="H72" s="1"/>
  <c r="I72" s="1"/>
  <c r="E71"/>
  <c r="F71" s="1"/>
  <c r="H71" s="1"/>
  <c r="I71" s="1"/>
  <c r="E70"/>
  <c r="F70" s="1"/>
  <c r="H70" s="1"/>
  <c r="I70" s="1"/>
  <c r="E69"/>
  <c r="F69" s="1"/>
  <c r="H69" s="1"/>
  <c r="I69" s="1"/>
  <c r="E68"/>
  <c r="F68" s="1"/>
  <c r="H68" s="1"/>
  <c r="I68" s="1"/>
  <c r="E67"/>
  <c r="F67" s="1"/>
  <c r="H67" s="1"/>
  <c r="I67" s="1"/>
  <c r="E66"/>
  <c r="F66" s="1"/>
  <c r="H66" s="1"/>
  <c r="I66" s="1"/>
  <c r="E65"/>
  <c r="F65" s="1"/>
  <c r="H65" s="1"/>
  <c r="I65" s="1"/>
  <c r="E64"/>
  <c r="F64" s="1"/>
  <c r="H64" s="1"/>
  <c r="I64" s="1"/>
  <c r="E63"/>
  <c r="F63" s="1"/>
  <c r="H63" s="1"/>
  <c r="I63" s="1"/>
  <c r="E62"/>
  <c r="F62" s="1"/>
  <c r="H62" s="1"/>
  <c r="I62" s="1"/>
  <c r="H6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26" s="1"/>
  <c r="E50"/>
  <c r="E44"/>
  <c r="F44" s="1"/>
  <c r="H44" s="1"/>
  <c r="I44" s="1"/>
  <c r="E43"/>
  <c r="F43" s="1"/>
  <c r="H43" s="1"/>
  <c r="I43" s="1"/>
  <c r="E42"/>
  <c r="F42" s="1"/>
  <c r="H42" s="1"/>
  <c r="I42" s="1"/>
  <c r="E41"/>
  <c r="F41" s="1"/>
  <c r="H41" s="1"/>
  <c r="I41" s="1"/>
  <c r="E40"/>
  <c r="F40" s="1"/>
  <c r="H40" s="1"/>
  <c r="I40" s="1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F129" i="11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G130" s="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1" s="1"/>
  <c r="F3"/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H55" i="8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I45" i="12" l="1"/>
  <c r="G135" i="10"/>
  <c r="G137" i="8"/>
  <c r="G70" i="5"/>
</calcChain>
</file>

<file path=xl/sharedStrings.xml><?xml version="1.0" encoding="utf-8"?>
<sst xmlns="http://schemas.openxmlformats.org/spreadsheetml/2006/main" count="3483" uniqueCount="369">
  <si>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</si>
  <si>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</si>
  <si>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</si>
  <si>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</si>
  <si>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</si>
  <si>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</si>
  <si>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</si>
  <si>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</si>
  <si>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</si>
  <si>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</si>
  <si>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</si>
  <si>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</si>
  <si>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</si>
  <si>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</si>
  <si>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</si>
  <si>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</si>
  <si>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</si>
  <si>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</si>
  <si>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</si>
  <si>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</si>
  <si>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</si>
  <si>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</si>
  <si>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</si>
  <si>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</si>
  <si>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</si>
  <si>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</si>
  <si>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</si>
  <si>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</si>
  <si>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</si>
  <si>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</si>
  <si>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</si>
  <si>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</si>
  <si>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</si>
  <si>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</si>
  <si>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</si>
  <si>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</si>
  <si>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</si>
  <si>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</si>
  <si>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</si>
  <si>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</si>
  <si>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</si>
  <si>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</si>
  <si>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</si>
  <si>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</si>
  <si>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</si>
  <si>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</si>
  <si>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</si>
  <si>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</si>
  <si>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</si>
  <si>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</si>
  <si>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</si>
  <si>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</si>
  <si>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</si>
  <si>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</si>
  <si>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</si>
  <si>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</si>
  <si>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</si>
  <si>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</si>
  <si>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</si>
  <si>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</si>
  <si>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</si>
  <si>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</si>
  <si>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</si>
  <si>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</si>
  <si>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</si>
  <si>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</si>
  <si>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</si>
  <si>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</si>
  <si>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</si>
  <si>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</si>
  <si>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</si>
  <si>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</si>
  <si>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</si>
  <si>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</si>
  <si>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</si>
  <si>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</si>
  <si>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</si>
  <si>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</si>
  <si>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</si>
  <si>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</si>
  <si>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</si>
  <si>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</si>
  <si>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</si>
  <si>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</si>
  <si>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</si>
  <si>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</si>
  <si>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</si>
  <si>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</si>
  <si>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</si>
  <si>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</si>
  <si>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</si>
  <si>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</si>
  <si>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</si>
  <si>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</si>
  <si>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</si>
  <si>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</si>
  <si>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</si>
  <si>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</si>
  <si>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</si>
  <si>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</si>
  <si>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</si>
  <si>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</si>
  <si>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</si>
  <si>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</si>
  <si>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</si>
  <si>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</si>
  <si>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</si>
  <si>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</si>
  <si>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</si>
  <si>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</si>
  <si>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</si>
  <si>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</si>
  <si>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</si>
  <si>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</si>
  <si>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</si>
  <si>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</si>
  <si>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</si>
  <si>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</si>
  <si>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</si>
  <si>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</si>
  <si>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</si>
  <si>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</si>
  <si>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</si>
  <si>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</si>
  <si>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</si>
  <si>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</si>
  <si>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</si>
  <si>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</si>
  <si>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</si>
  <si>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</si>
  <si>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</si>
  <si>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</si>
  <si>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</si>
  <si>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</si>
  <si>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</si>
  <si>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</si>
  <si>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</si>
  <si>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</si>
  <si>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</si>
  <si>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</si>
  <si>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</si>
  <si>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</si>
  <si>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</si>
  <si>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</si>
  <si>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</si>
  <si>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</si>
  <si>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</si>
  <si>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</si>
  <si>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</si>
  <si>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</si>
  <si>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</si>
  <si>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</si>
  <si>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</si>
  <si>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</si>
  <si>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</si>
  <si>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</si>
  <si>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</si>
  <si>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</si>
  <si>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</si>
  <si>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</si>
  <si>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</si>
  <si>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</si>
  <si>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</si>
  <si>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</si>
  <si>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</si>
  <si>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</si>
  <si>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</si>
  <si>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</si>
  <si>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</si>
  <si>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</si>
  <si>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</si>
  <si>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</si>
  <si>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</si>
  <si>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</si>
  <si>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</si>
  <si>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</si>
  <si>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</si>
  <si>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</si>
  <si>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</si>
  <si>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</si>
  <si>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</si>
  <si>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</si>
  <si>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</si>
  <si>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</si>
  <si>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</si>
  <si>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</si>
  <si>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</si>
  <si>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</si>
  <si>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</si>
  <si>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</si>
  <si>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</si>
  <si>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</si>
  <si>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</si>
  <si>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</si>
  <si>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</si>
  <si>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</si>
  <si>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</si>
  <si>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</si>
  <si>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</si>
  <si>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</si>
  <si>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</si>
  <si>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</si>
  <si>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</si>
  <si>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</si>
  <si>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</si>
  <si>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</si>
  <si>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</si>
  <si>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</si>
  <si>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</si>
  <si>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</si>
  <si>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</si>
  <si>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</si>
  <si>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</si>
  <si>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</si>
  <si>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</si>
  <si>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</si>
  <si>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</si>
  <si>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</si>
  <si>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</si>
  <si>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</si>
  <si>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</si>
  <si>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</si>
  <si>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</si>
  <si>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</si>
  <si>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</si>
  <si>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</si>
  <si>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</si>
  <si>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</si>
  <si>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</si>
  <si>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</si>
  <si>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</si>
  <si>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</si>
  <si>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</si>
  <si>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</si>
  <si>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</si>
  <si>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</si>
  <si>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</si>
  <si>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</si>
  <si>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</si>
  <si>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</si>
  <si>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</si>
  <si>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</si>
  <si>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</si>
  <si>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</si>
  <si>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</si>
  <si>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</si>
  <si>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</si>
  <si>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</si>
  <si>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</si>
  <si>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</si>
  <si>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</si>
  <si>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</si>
  <si>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</si>
  <si>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</si>
  <si>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</si>
  <si>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</si>
  <si>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</si>
  <si>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</si>
  <si>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</si>
  <si>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</si>
  <si>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</si>
  <si>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</si>
  <si>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</si>
  <si>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</si>
  <si>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</si>
  <si>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</si>
  <si>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</si>
  <si>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</si>
  <si>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</si>
  <si>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</si>
  <si>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</si>
  <si>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</si>
  <si>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</si>
  <si>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</si>
  <si>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</si>
  <si>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</si>
  <si>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</si>
  <si>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</si>
  <si>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</si>
  <si>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</si>
  <si>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</si>
  <si>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</si>
  <si>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</si>
  <si>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</si>
  <si>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</si>
  <si>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</si>
  <si>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</si>
  <si>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</si>
  <si>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</si>
  <si>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</si>
  <si>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</si>
  <si>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</si>
  <si>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</si>
  <si>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</si>
  <si>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</si>
  <si>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</si>
  <si>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</si>
  <si>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</si>
  <si>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</si>
  <si>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</si>
  <si>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</si>
  <si>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</si>
  <si>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</si>
  <si>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</si>
  <si>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</si>
  <si>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</si>
  <si>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</si>
  <si>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</si>
  <si>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</si>
  <si>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</si>
  <si>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</si>
  <si>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</si>
  <si>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</si>
  <si>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</si>
  <si>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</si>
  <si>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</si>
  <si>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</si>
  <si>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</si>
  <si>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</si>
  <si>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</si>
  <si>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</si>
  <si>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</si>
  <si>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</si>
  <si>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</si>
  <si>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</si>
  <si>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</si>
  <si>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</si>
  <si>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</si>
  <si>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</si>
  <si>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</si>
  <si>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</si>
  <si>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</si>
  <si>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</si>
  <si>
    <t>01 Agt'17</t>
  </si>
  <si>
    <t>12 Mei'17</t>
  </si>
  <si>
    <t>12 Jun'17</t>
  </si>
  <si>
    <t>25 Agt'17</t>
  </si>
  <si>
    <t>20 Apr'17</t>
  </si>
  <si>
    <t>20 Jun'17</t>
  </si>
  <si>
    <t>20 Jul'17</t>
  </si>
  <si>
    <t>24 Agt'17</t>
  </si>
  <si>
    <t>05 Sept'17</t>
  </si>
  <si>
    <t>REKAP LISTRIK bl. September 2017 (Perusahaan)</t>
  </si>
  <si>
    <t>REKAP LISTRIK bl. September 2017 (Pribadi)</t>
  </si>
  <si>
    <t>Mr. Antonio Marcos ( PT. Somar GS )</t>
  </si>
  <si>
    <t>Mr. Adolfo Diego ( PT. Somar GS )</t>
  </si>
  <si>
    <t>Ms. Shinta Angelikha Effrata</t>
  </si>
  <si>
    <t>E 09-30B</t>
  </si>
  <si>
    <t>Mr. Yogeshingh Pratapsingh Dandotiya</t>
  </si>
  <si>
    <t>Mr. Carlos L. Baeza ( PT. Somar GS )</t>
  </si>
  <si>
    <t>22 Sept'17</t>
  </si>
  <si>
    <t>REKAP LISTRIK bl. Oktober 2017 (Perusahaan)</t>
  </si>
  <si>
    <t>PEMAKAIAN</t>
  </si>
  <si>
    <t>BPJU</t>
  </si>
  <si>
    <t>REKAP LISTRIK bl. Oktober 2017 (Pribadi)</t>
  </si>
  <si>
    <t>Mr. Yves Hilbert &amp; Tao Li ( PT. SRI)</t>
  </si>
  <si>
    <t>Mr. Fernando Manuel  (PT. Somar GS )</t>
  </si>
  <si>
    <t>?</t>
  </si>
  <si>
    <t>Mr. Suraimi M. Noor ( PT. SRI )</t>
  </si>
  <si>
    <t>Ms. Sourour Ben Omrane (PT. SRI)</t>
  </si>
  <si>
    <t>E 16A-03</t>
  </si>
  <si>
    <t>24 Mar'17</t>
  </si>
  <si>
    <t>2 Mei'17</t>
  </si>
  <si>
    <t>15 Agt'17</t>
  </si>
  <si>
    <t>28 Agt'17</t>
  </si>
  <si>
    <t>31 Agt'17</t>
  </si>
  <si>
    <t>29 Sept'17</t>
  </si>
  <si>
    <t>07 Jul'17</t>
  </si>
  <si>
    <t>15 Sept'17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</si>
</sst>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  <xf numFmtId="164" fontId="1" fillId="0" borderId="4" xfId="1" applyNumberFormat="1" applyFont="1" applyBorder="1"/>
    <xf numFmtId="0" fontId="4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55" workbookViewId="0">
      <selection activeCell="I74" sqref="I7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10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63">
        <f t="shared" ref="F3:F64" si="0">SUM(D3+E3)</f>
        <v>2409696</v>
      </c>
      <c r="G3" s="64">
        <f t="shared" ref="G3:G64" si="1">F3*10%</f>
        <v>240969.60000000001</v>
      </c>
      <c r="H3" s="62" t="s">
        <v>214</v>
      </c>
      <c r="I3" s="62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66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62" t="s">
        <v>214</v>
      </c>
      <c r="I7" s="62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62" t="s">
        <v>214</v>
      </c>
      <c r="I9" s="62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62" t="s">
        <v>214</v>
      </c>
      <c r="I10" s="62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62" t="s">
        <v>214</v>
      </c>
      <c r="I11" s="62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4">
        <f>SUM(G14:G18)</f>
        <v>779142.2</v>
      </c>
    </row>
    <row r="19" spans="1:10">
      <c r="A19" s="21">
        <v>17</v>
      </c>
      <c r="B19" s="22" t="s">
        <v>148</v>
      </c>
      <c r="C19" s="22" t="s">
        <v>149</v>
      </c>
      <c r="D19" s="23">
        <v>917358</v>
      </c>
      <c r="E19" s="24">
        <v>25500</v>
      </c>
      <c r="F19" s="24">
        <f t="shared" si="0"/>
        <v>942858</v>
      </c>
      <c r="G19" s="25">
        <f t="shared" si="1"/>
        <v>94285.8</v>
      </c>
      <c r="H19" s="62" t="s">
        <v>214</v>
      </c>
      <c r="I19" s="62" t="s">
        <v>254</v>
      </c>
    </row>
    <row r="20" spans="1:10">
      <c r="A20" s="21">
        <v>18</v>
      </c>
      <c r="B20" s="22" t="s">
        <v>148</v>
      </c>
      <c r="C20" s="22" t="s">
        <v>186</v>
      </c>
      <c r="D20" s="23">
        <v>875042</v>
      </c>
      <c r="E20" s="24">
        <v>12000</v>
      </c>
      <c r="F20" s="24">
        <f t="shared" si="0"/>
        <v>887042</v>
      </c>
      <c r="G20" s="25">
        <f t="shared" si="1"/>
        <v>88704.200000000012</v>
      </c>
      <c r="H20" s="62" t="s">
        <v>214</v>
      </c>
      <c r="I20" s="62" t="s">
        <v>254</v>
      </c>
    </row>
    <row r="21" spans="1:10">
      <c r="A21" s="21">
        <v>19</v>
      </c>
      <c r="B21" s="22" t="s">
        <v>148</v>
      </c>
      <c r="C21" s="22" t="s">
        <v>187</v>
      </c>
      <c r="D21" s="23">
        <v>2395408</v>
      </c>
      <c r="E21" s="24">
        <v>25500</v>
      </c>
      <c r="F21" s="24">
        <f t="shared" si="0"/>
        <v>2420908</v>
      </c>
      <c r="G21" s="25">
        <f t="shared" si="1"/>
        <v>242090.80000000002</v>
      </c>
      <c r="H21" s="62" t="s">
        <v>214</v>
      </c>
      <c r="I21" s="62" t="s">
        <v>254</v>
      </c>
    </row>
    <row r="22" spans="1:10">
      <c r="A22" s="21">
        <v>20</v>
      </c>
      <c r="B22" s="22" t="s">
        <v>148</v>
      </c>
      <c r="C22" s="22" t="s">
        <v>58</v>
      </c>
      <c r="D22" s="23">
        <v>787387</v>
      </c>
      <c r="E22" s="24">
        <v>12000</v>
      </c>
      <c r="F22" s="24">
        <f t="shared" si="0"/>
        <v>799387</v>
      </c>
      <c r="G22" s="25">
        <f t="shared" si="1"/>
        <v>79938.700000000012</v>
      </c>
      <c r="H22" s="62" t="s">
        <v>214</v>
      </c>
      <c r="I22" s="62" t="s">
        <v>254</v>
      </c>
    </row>
    <row r="23" spans="1:10">
      <c r="A23" s="21">
        <v>21</v>
      </c>
      <c r="B23" s="22" t="s">
        <v>148</v>
      </c>
      <c r="C23" s="22" t="s">
        <v>188</v>
      </c>
      <c r="D23" s="23">
        <v>1372259</v>
      </c>
      <c r="E23" s="24">
        <v>29000</v>
      </c>
      <c r="F23" s="24">
        <f t="shared" si="0"/>
        <v>1401259</v>
      </c>
      <c r="G23" s="25">
        <f t="shared" si="1"/>
        <v>140125.9</v>
      </c>
      <c r="H23" s="62" t="s">
        <v>214</v>
      </c>
      <c r="I23" s="62" t="s">
        <v>254</v>
      </c>
    </row>
    <row r="24" spans="1:10">
      <c r="A24" s="21">
        <v>22</v>
      </c>
      <c r="B24" s="22" t="s">
        <v>148</v>
      </c>
      <c r="C24" s="22" t="s">
        <v>169</v>
      </c>
      <c r="D24" s="23">
        <v>732980</v>
      </c>
      <c r="E24" s="24">
        <v>15000</v>
      </c>
      <c r="F24" s="24">
        <f t="shared" si="0"/>
        <v>747980</v>
      </c>
      <c r="G24" s="25">
        <f t="shared" si="1"/>
        <v>74798</v>
      </c>
      <c r="H24" s="62" t="s">
        <v>214</v>
      </c>
      <c r="I24" s="62" t="s">
        <v>254</v>
      </c>
    </row>
    <row r="25" spans="1:10">
      <c r="A25" s="21">
        <v>23</v>
      </c>
      <c r="B25" s="22" t="s">
        <v>148</v>
      </c>
      <c r="C25" s="22" t="s">
        <v>170</v>
      </c>
      <c r="D25" s="23">
        <v>982344</v>
      </c>
      <c r="E25" s="24">
        <v>18000</v>
      </c>
      <c r="F25" s="24">
        <f t="shared" si="0"/>
        <v>1000344</v>
      </c>
      <c r="G25" s="25">
        <f t="shared" si="1"/>
        <v>100034.40000000001</v>
      </c>
      <c r="H25" s="62" t="s">
        <v>214</v>
      </c>
      <c r="I25" s="62" t="s">
        <v>254</v>
      </c>
    </row>
    <row r="26" spans="1:10">
      <c r="A26" s="21">
        <v>24</v>
      </c>
      <c r="B26" s="22" t="s">
        <v>148</v>
      </c>
      <c r="C26" s="22" t="s">
        <v>59</v>
      </c>
      <c r="D26" s="23">
        <v>1407019</v>
      </c>
      <c r="E26" s="24">
        <v>35000</v>
      </c>
      <c r="F26" s="24">
        <f t="shared" si="0"/>
        <v>1442019</v>
      </c>
      <c r="G26" s="25">
        <f t="shared" si="1"/>
        <v>144201.9</v>
      </c>
      <c r="H26" s="62" t="s">
        <v>214</v>
      </c>
      <c r="I26" s="62" t="s">
        <v>254</v>
      </c>
      <c r="J26" s="34">
        <f>SUM(G19:G31)</f>
        <v>1593125.6</v>
      </c>
    </row>
    <row r="27" spans="1:10">
      <c r="A27" s="21">
        <v>25</v>
      </c>
      <c r="B27" s="22" t="s">
        <v>148</v>
      </c>
      <c r="C27" s="22" t="s">
        <v>60</v>
      </c>
      <c r="D27" s="23">
        <v>853883</v>
      </c>
      <c r="E27" s="24">
        <v>13500</v>
      </c>
      <c r="F27" s="24">
        <f t="shared" si="0"/>
        <v>867383</v>
      </c>
      <c r="G27" s="25">
        <f t="shared" si="1"/>
        <v>86738.3</v>
      </c>
      <c r="H27" s="62" t="s">
        <v>214</v>
      </c>
      <c r="I27" s="62" t="s">
        <v>254</v>
      </c>
    </row>
    <row r="28" spans="1:10">
      <c r="A28" s="21">
        <v>26</v>
      </c>
      <c r="B28" s="22" t="s">
        <v>148</v>
      </c>
      <c r="C28" s="22" t="s">
        <v>189</v>
      </c>
      <c r="D28" s="23">
        <v>1576284</v>
      </c>
      <c r="E28" s="24">
        <v>12000</v>
      </c>
      <c r="F28" s="24">
        <f t="shared" si="0"/>
        <v>1588284</v>
      </c>
      <c r="G28" s="25">
        <f t="shared" si="1"/>
        <v>158828.40000000002</v>
      </c>
      <c r="H28" s="62" t="s">
        <v>214</v>
      </c>
      <c r="I28" s="62" t="s">
        <v>254</v>
      </c>
    </row>
    <row r="29" spans="1:10">
      <c r="A29" s="21">
        <v>27</v>
      </c>
      <c r="B29" s="22" t="s">
        <v>148</v>
      </c>
      <c r="C29" s="22" t="s">
        <v>61</v>
      </c>
      <c r="D29" s="23">
        <v>1280070</v>
      </c>
      <c r="E29" s="24">
        <v>22500</v>
      </c>
      <c r="F29" s="24">
        <f t="shared" si="0"/>
        <v>1302570</v>
      </c>
      <c r="G29" s="25">
        <f t="shared" si="1"/>
        <v>130257</v>
      </c>
      <c r="H29" s="62" t="s">
        <v>214</v>
      </c>
      <c r="I29" s="62" t="s">
        <v>254</v>
      </c>
    </row>
    <row r="30" spans="1:10">
      <c r="A30" s="21">
        <v>28</v>
      </c>
      <c r="B30" s="22" t="s">
        <v>148</v>
      </c>
      <c r="C30" s="22" t="s">
        <v>62</v>
      </c>
      <c r="D30" s="23">
        <v>728446</v>
      </c>
      <c r="E30" s="24">
        <v>12000</v>
      </c>
      <c r="F30" s="24">
        <f t="shared" si="0"/>
        <v>740446</v>
      </c>
      <c r="G30" s="25">
        <f t="shared" si="1"/>
        <v>74044.600000000006</v>
      </c>
      <c r="H30" s="62" t="s">
        <v>214</v>
      </c>
      <c r="I30" s="62" t="s">
        <v>254</v>
      </c>
    </row>
    <row r="31" spans="1:10">
      <c r="A31" s="21">
        <v>29</v>
      </c>
      <c r="B31" s="22" t="s">
        <v>148</v>
      </c>
      <c r="C31" s="22" t="s">
        <v>63</v>
      </c>
      <c r="D31" s="23">
        <v>1775776</v>
      </c>
      <c r="E31" s="24">
        <v>15000</v>
      </c>
      <c r="F31" s="24">
        <f t="shared" si="0"/>
        <v>1790776</v>
      </c>
      <c r="G31" s="25">
        <f t="shared" si="1"/>
        <v>179077.6</v>
      </c>
      <c r="H31" s="62" t="s">
        <v>214</v>
      </c>
      <c r="I31" s="62" t="s">
        <v>254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62" t="s">
        <v>214</v>
      </c>
      <c r="I34" s="62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62" t="s">
        <v>214</v>
      </c>
      <c r="I35" s="62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62" t="s">
        <v>214</v>
      </c>
      <c r="I36" s="62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62" t="s">
        <v>214</v>
      </c>
      <c r="I37" s="62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62" t="s">
        <v>214</v>
      </c>
      <c r="I38" s="62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62" t="s">
        <v>214</v>
      </c>
      <c r="I41" s="62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62" t="s">
        <v>214</v>
      </c>
      <c r="I42" s="62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62" t="s">
        <v>214</v>
      </c>
      <c r="I43" s="62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62" t="s">
        <v>214</v>
      </c>
      <c r="I44" s="62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62" t="s">
        <v>214</v>
      </c>
      <c r="I45" s="62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62" t="s">
        <v>214</v>
      </c>
      <c r="I46" s="62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7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7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7">
        <v>16500</v>
      </c>
      <c r="F50" s="24">
        <f t="shared" si="0"/>
        <v>1518730</v>
      </c>
      <c r="G50" s="25">
        <f t="shared" si="1"/>
        <v>151873</v>
      </c>
      <c r="H50" s="62" t="s">
        <v>214</v>
      </c>
      <c r="I50" s="62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7">
        <v>18000</v>
      </c>
      <c r="F51" s="24">
        <f t="shared" si="0"/>
        <v>1054751</v>
      </c>
      <c r="G51" s="25">
        <f t="shared" si="1"/>
        <v>105475.1</v>
      </c>
      <c r="H51" s="62" t="s">
        <v>214</v>
      </c>
      <c r="I51" s="62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7">
        <v>15000</v>
      </c>
      <c r="F52" s="24">
        <f t="shared" si="0"/>
        <v>870394</v>
      </c>
      <c r="G52" s="25">
        <f t="shared" si="1"/>
        <v>87039.400000000009</v>
      </c>
      <c r="H52" s="62" t="s">
        <v>214</v>
      </c>
      <c r="I52" s="62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7">
        <v>12000</v>
      </c>
      <c r="F53" s="24">
        <f t="shared" si="0"/>
        <v>1003412</v>
      </c>
      <c r="G53" s="25">
        <f t="shared" si="1"/>
        <v>100341.20000000001</v>
      </c>
      <c r="H53" s="62" t="s">
        <v>214</v>
      </c>
      <c r="I53" s="62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7">
        <v>27000</v>
      </c>
      <c r="F54" s="24">
        <f t="shared" si="0"/>
        <v>1680360</v>
      </c>
      <c r="G54" s="25">
        <f t="shared" si="1"/>
        <v>168036</v>
      </c>
      <c r="H54" s="62" t="s">
        <v>214</v>
      </c>
      <c r="I54" s="62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7">
        <v>13500</v>
      </c>
      <c r="F55" s="24">
        <f t="shared" si="0"/>
        <v>1085011</v>
      </c>
      <c r="G55" s="25">
        <f t="shared" si="1"/>
        <v>108501.1</v>
      </c>
      <c r="H55" s="62" t="s">
        <v>214</v>
      </c>
      <c r="I55" s="62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7">
        <v>82000</v>
      </c>
      <c r="F56" s="24">
        <f t="shared" si="0"/>
        <v>2670855</v>
      </c>
      <c r="G56" s="25">
        <f t="shared" si="1"/>
        <v>267085.5</v>
      </c>
      <c r="H56" s="62" t="s">
        <v>214</v>
      </c>
      <c r="I56" s="62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7">
        <v>264500</v>
      </c>
      <c r="F57" s="24">
        <f t="shared" si="0"/>
        <v>3285586</v>
      </c>
      <c r="G57" s="25">
        <f t="shared" si="1"/>
        <v>328558.60000000003</v>
      </c>
      <c r="H57" s="62" t="s">
        <v>214</v>
      </c>
      <c r="I57" s="62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7">
        <v>167000</v>
      </c>
      <c r="F58" s="24">
        <f t="shared" si="0"/>
        <v>2659131</v>
      </c>
      <c r="G58" s="25">
        <f t="shared" si="1"/>
        <v>265913.10000000003</v>
      </c>
      <c r="H58" s="62" t="s">
        <v>214</v>
      </c>
      <c r="I58" s="62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7">
        <v>29000</v>
      </c>
      <c r="F59" s="24">
        <f t="shared" si="0"/>
        <v>1750369</v>
      </c>
      <c r="G59" s="25">
        <f t="shared" si="1"/>
        <v>175036.90000000002</v>
      </c>
      <c r="H59" s="62" t="s">
        <v>214</v>
      </c>
      <c r="I59" s="62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7">
        <v>12000</v>
      </c>
      <c r="F60" s="24">
        <f t="shared" si="0"/>
        <v>994344</v>
      </c>
      <c r="G60" s="25">
        <f t="shared" si="1"/>
        <v>99434.400000000009</v>
      </c>
      <c r="H60" s="62" t="s">
        <v>214</v>
      </c>
      <c r="I60" s="62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7">
        <v>13500</v>
      </c>
      <c r="F61" s="24">
        <f t="shared" si="0"/>
        <v>1709177</v>
      </c>
      <c r="G61" s="25">
        <f t="shared" si="1"/>
        <v>170917.7</v>
      </c>
      <c r="H61" s="62" t="s">
        <v>214</v>
      </c>
      <c r="I61" s="62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7">
        <v>72000</v>
      </c>
      <c r="F62" s="24">
        <f t="shared" si="0"/>
        <v>585841</v>
      </c>
      <c r="G62" s="25">
        <f t="shared" si="1"/>
        <v>58584.100000000006</v>
      </c>
      <c r="H62" s="62" t="s">
        <v>214</v>
      </c>
      <c r="I62" s="62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7">
        <v>33000</v>
      </c>
      <c r="F63" s="24">
        <f t="shared" si="0"/>
        <v>1166474</v>
      </c>
      <c r="G63" s="25">
        <f t="shared" si="1"/>
        <v>116647.40000000001</v>
      </c>
      <c r="H63" s="62" t="s">
        <v>214</v>
      </c>
      <c r="I63" s="62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7">
        <v>27000</v>
      </c>
      <c r="F64" s="24">
        <f t="shared" si="0"/>
        <v>1997733</v>
      </c>
      <c r="G64" s="25">
        <f t="shared" si="1"/>
        <v>199773.30000000002</v>
      </c>
      <c r="H64" s="62" t="s">
        <v>214</v>
      </c>
      <c r="I64" s="62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67">
        <f t="shared" ref="F70:F131" si="2">SUM(D70+E70)</f>
        <v>436573</v>
      </c>
      <c r="G70" s="68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92" right="0.70866141732283472" top="0.19685039370078741" bottom="0.19685039370078741" header="0.11811023622047245" footer="0.23622047244094491"/>
  <pageSetup paperSize="9" scale="85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26"/>
  <sheetViews>
    <sheetView workbookViewId="0">
      <selection activeCell="B5" sqref="B5"/>
    </sheetView>
  </sheetViews>
  <sheetFormatPr defaultRowHeight="15"/>
  <cols>
    <col min="1" max="1" width="4.7109375" style="69" customWidth="1"/>
    <col min="2" max="2" width="28.7109375" style="69" customWidth="1"/>
    <col min="3" max="3" width="10.28515625" style="69" customWidth="1"/>
    <col min="4" max="5" width="10.28515625" style="69" hidden="1" customWidth="1"/>
    <col min="6" max="6" width="11.140625" style="69" customWidth="1"/>
    <col min="7" max="7" width="10.42578125" style="69" customWidth="1"/>
    <col min="8" max="8" width="10.28515625" style="69" customWidth="1"/>
    <col min="9" max="9" width="10.85546875" style="69" customWidth="1"/>
    <col min="10" max="16384" width="9.140625" style="69"/>
  </cols>
  <sheetData>
    <row r="1" spans="1:9">
      <c r="A1" s="70" t="s">
        <v>351</v>
      </c>
      <c r="B1" s="70"/>
      <c r="C1" s="70"/>
      <c r="D1" s="70"/>
      <c r="E1" s="70"/>
      <c r="F1" s="70"/>
      <c r="G1" s="70"/>
      <c r="H1" s="70"/>
    </row>
    <row r="2" spans="1:9">
      <c r="A2" s="71" t="s">
        <v>0</v>
      </c>
      <c r="B2" s="71" t="s">
        <v>1</v>
      </c>
      <c r="C2" s="71" t="s">
        <v>2</v>
      </c>
      <c r="D2" s="72" t="s">
        <v>352</v>
      </c>
      <c r="E2" s="72" t="s">
        <v>353</v>
      </c>
      <c r="F2" s="72" t="s">
        <v>3</v>
      </c>
      <c r="G2" s="71" t="s">
        <v>4</v>
      </c>
      <c r="H2" s="71" t="s">
        <v>5</v>
      </c>
      <c r="I2" s="94" t="s">
        <v>6</v>
      </c>
    </row>
    <row r="3" spans="1:9">
      <c r="A3" s="75">
        <v>1</v>
      </c>
      <c r="B3" s="76" t="s">
        <v>52</v>
      </c>
      <c r="C3" s="76" t="s">
        <v>54</v>
      </c>
      <c r="D3" s="95">
        <v>2347648</v>
      </c>
      <c r="E3" s="95">
        <f>D3*3%</f>
        <v>70429.440000000002</v>
      </c>
      <c r="F3" s="77">
        <f>D3+E3</f>
        <v>2418077.44</v>
      </c>
      <c r="G3" s="78">
        <v>54500</v>
      </c>
      <c r="H3" s="78">
        <f t="shared" ref="H3:H44" si="0">SUM(F3+G3)</f>
        <v>2472577.44</v>
      </c>
      <c r="I3" s="81">
        <f t="shared" ref="I3:I44" si="1">H3*10%</f>
        <v>247257.74400000001</v>
      </c>
    </row>
    <row r="4" spans="1:9">
      <c r="A4" s="75">
        <v>2</v>
      </c>
      <c r="B4" s="76" t="s">
        <v>7</v>
      </c>
      <c r="C4" s="76" t="s">
        <v>8</v>
      </c>
      <c r="D4" s="95">
        <v>636800</v>
      </c>
      <c r="E4" s="95">
        <f>D4*3%</f>
        <v>19104</v>
      </c>
      <c r="F4" s="77">
        <f>D4+E4</f>
        <v>655904</v>
      </c>
      <c r="G4" s="78">
        <v>67000</v>
      </c>
      <c r="H4" s="78">
        <f t="shared" si="0"/>
        <v>722904</v>
      </c>
      <c r="I4" s="81">
        <f t="shared" si="1"/>
        <v>72290.400000000009</v>
      </c>
    </row>
    <row r="5" spans="1:9">
      <c r="A5" s="75">
        <v>3</v>
      </c>
      <c r="B5" s="76" t="s">
        <v>168</v>
      </c>
      <c r="C5" s="76" t="s">
        <v>151</v>
      </c>
      <c r="D5" s="95">
        <v>702827</v>
      </c>
      <c r="E5" s="95">
        <f t="shared" ref="E5:E44" si="2">D5*3%</f>
        <v>21084.809999999998</v>
      </c>
      <c r="F5" s="77">
        <f t="shared" ref="F5:F44" si="3">D5+E5</f>
        <v>723911.81</v>
      </c>
      <c r="G5" s="78">
        <v>15000</v>
      </c>
      <c r="H5" s="78">
        <f t="shared" si="0"/>
        <v>738911.81</v>
      </c>
      <c r="I5" s="81">
        <f t="shared" si="1"/>
        <v>73891.181000000011</v>
      </c>
    </row>
    <row r="6" spans="1:9">
      <c r="A6" s="75">
        <v>4</v>
      </c>
      <c r="B6" s="76" t="s">
        <v>168</v>
      </c>
      <c r="C6" s="76" t="s">
        <v>144</v>
      </c>
      <c r="D6" s="95">
        <v>735107</v>
      </c>
      <c r="E6" s="95">
        <f t="shared" si="2"/>
        <v>22053.21</v>
      </c>
      <c r="F6" s="77">
        <f t="shared" si="3"/>
        <v>757160.21</v>
      </c>
      <c r="G6" s="78">
        <v>19500</v>
      </c>
      <c r="H6" s="78">
        <f t="shared" si="0"/>
        <v>776660.21</v>
      </c>
      <c r="I6" s="81">
        <f t="shared" si="1"/>
        <v>77666.020999999993</v>
      </c>
    </row>
    <row r="7" spans="1:9">
      <c r="A7" s="75">
        <v>5</v>
      </c>
      <c r="B7" s="76" t="s">
        <v>217</v>
      </c>
      <c r="C7" s="76" t="s">
        <v>218</v>
      </c>
      <c r="D7" s="95">
        <v>1049105</v>
      </c>
      <c r="E7" s="95">
        <f t="shared" si="2"/>
        <v>31473.149999999998</v>
      </c>
      <c r="F7" s="77">
        <f t="shared" si="3"/>
        <v>1080578.1499999999</v>
      </c>
      <c r="G7" s="78">
        <v>16500</v>
      </c>
      <c r="H7" s="78">
        <f t="shared" si="0"/>
        <v>1097078.1499999999</v>
      </c>
      <c r="I7" s="81">
        <f t="shared" si="1"/>
        <v>109707.815</v>
      </c>
    </row>
    <row r="8" spans="1:9" s="38" customFormat="1">
      <c r="A8" s="75">
        <v>6</v>
      </c>
      <c r="B8" s="82" t="s">
        <v>239</v>
      </c>
      <c r="C8" s="82" t="s">
        <v>80</v>
      </c>
      <c r="D8" s="95">
        <v>809939</v>
      </c>
      <c r="E8" s="95">
        <f t="shared" si="2"/>
        <v>24298.17</v>
      </c>
      <c r="F8" s="77">
        <f t="shared" si="3"/>
        <v>834237.17</v>
      </c>
      <c r="G8" s="84">
        <v>12000</v>
      </c>
      <c r="H8" s="84">
        <f t="shared" si="0"/>
        <v>846237.17</v>
      </c>
      <c r="I8" s="85">
        <f t="shared" si="1"/>
        <v>84623.717000000004</v>
      </c>
    </row>
    <row r="9" spans="1:9" s="38" customFormat="1">
      <c r="A9" s="75">
        <v>7</v>
      </c>
      <c r="B9" s="82" t="s">
        <v>239</v>
      </c>
      <c r="C9" s="82" t="s">
        <v>16</v>
      </c>
      <c r="D9" s="95">
        <v>1079918</v>
      </c>
      <c r="E9" s="95">
        <f t="shared" si="2"/>
        <v>32397.539999999997</v>
      </c>
      <c r="F9" s="77">
        <f t="shared" si="3"/>
        <v>1112315.54</v>
      </c>
      <c r="G9" s="84">
        <v>13500</v>
      </c>
      <c r="H9" s="84">
        <f t="shared" si="0"/>
        <v>1125815.54</v>
      </c>
      <c r="I9" s="85">
        <f t="shared" si="1"/>
        <v>112581.554</v>
      </c>
    </row>
    <row r="10" spans="1:9">
      <c r="A10" s="75">
        <v>8</v>
      </c>
      <c r="B10" s="76" t="s">
        <v>17</v>
      </c>
      <c r="C10" s="76" t="s">
        <v>119</v>
      </c>
      <c r="D10" s="95">
        <v>211288</v>
      </c>
      <c r="E10" s="95">
        <f t="shared" si="2"/>
        <v>6338.6399999999994</v>
      </c>
      <c r="F10" s="77">
        <f t="shared" si="3"/>
        <v>217626.64</v>
      </c>
      <c r="G10" s="78">
        <v>12000</v>
      </c>
      <c r="H10" s="78">
        <f t="shared" si="0"/>
        <v>229626.64</v>
      </c>
      <c r="I10" s="81">
        <f t="shared" si="1"/>
        <v>22962.664000000004</v>
      </c>
    </row>
    <row r="11" spans="1:9">
      <c r="A11" s="75">
        <v>9</v>
      </c>
      <c r="B11" s="76" t="s">
        <v>17</v>
      </c>
      <c r="C11" s="76" t="s">
        <v>204</v>
      </c>
      <c r="D11" s="95">
        <v>322802</v>
      </c>
      <c r="E11" s="95">
        <f t="shared" si="2"/>
        <v>9684.06</v>
      </c>
      <c r="F11" s="77">
        <f t="shared" si="3"/>
        <v>332486.06</v>
      </c>
      <c r="G11" s="78">
        <v>12000</v>
      </c>
      <c r="H11" s="78">
        <f t="shared" si="0"/>
        <v>344486.06</v>
      </c>
      <c r="I11" s="81">
        <f t="shared" si="1"/>
        <v>34448.606</v>
      </c>
    </row>
    <row r="12" spans="1:9">
      <c r="A12" s="75">
        <v>10</v>
      </c>
      <c r="B12" s="76" t="s">
        <v>148</v>
      </c>
      <c r="C12" s="76" t="s">
        <v>149</v>
      </c>
      <c r="D12" s="95">
        <v>2244938</v>
      </c>
      <c r="E12" s="95">
        <f t="shared" si="2"/>
        <v>67348.14</v>
      </c>
      <c r="F12" s="77">
        <f t="shared" si="3"/>
        <v>2312286.14</v>
      </c>
      <c r="G12" s="78">
        <v>12000</v>
      </c>
      <c r="H12" s="78">
        <f t="shared" si="0"/>
        <v>2324286.14</v>
      </c>
      <c r="I12" s="81">
        <f t="shared" si="1"/>
        <v>232428.61400000003</v>
      </c>
    </row>
    <row r="13" spans="1:9">
      <c r="A13" s="75">
        <v>11</v>
      </c>
      <c r="B13" s="76" t="s">
        <v>148</v>
      </c>
      <c r="C13" s="76" t="s">
        <v>186</v>
      </c>
      <c r="D13" s="95">
        <v>1278001</v>
      </c>
      <c r="E13" s="95">
        <f t="shared" si="2"/>
        <v>38340.03</v>
      </c>
      <c r="F13" s="77">
        <f t="shared" si="3"/>
        <v>1316341.03</v>
      </c>
      <c r="G13" s="78">
        <v>13500</v>
      </c>
      <c r="H13" s="78">
        <f t="shared" si="0"/>
        <v>1329841.03</v>
      </c>
      <c r="I13" s="81">
        <f t="shared" si="1"/>
        <v>132984.103</v>
      </c>
    </row>
    <row r="14" spans="1:9">
      <c r="A14" s="75">
        <v>12</v>
      </c>
      <c r="B14" s="76" t="s">
        <v>148</v>
      </c>
      <c r="C14" s="76" t="s">
        <v>187</v>
      </c>
      <c r="D14" s="95">
        <v>1816493</v>
      </c>
      <c r="E14" s="95">
        <f t="shared" si="2"/>
        <v>54494.79</v>
      </c>
      <c r="F14" s="77">
        <f t="shared" si="3"/>
        <v>1870987.79</v>
      </c>
      <c r="G14" s="78">
        <v>24000</v>
      </c>
      <c r="H14" s="78">
        <f t="shared" si="0"/>
        <v>1894987.79</v>
      </c>
      <c r="I14" s="81">
        <f t="shared" si="1"/>
        <v>189498.77900000001</v>
      </c>
    </row>
    <row r="15" spans="1:9">
      <c r="A15" s="75">
        <v>13</v>
      </c>
      <c r="B15" s="76" t="s">
        <v>148</v>
      </c>
      <c r="C15" s="76" t="s">
        <v>58</v>
      </c>
      <c r="D15" s="95">
        <v>3000588</v>
      </c>
      <c r="E15" s="95">
        <f t="shared" si="2"/>
        <v>90017.64</v>
      </c>
      <c r="F15" s="77">
        <f t="shared" si="3"/>
        <v>3090605.64</v>
      </c>
      <c r="G15" s="78">
        <v>16500</v>
      </c>
      <c r="H15" s="78">
        <f t="shared" si="0"/>
        <v>3107105.64</v>
      </c>
      <c r="I15" s="81">
        <f t="shared" si="1"/>
        <v>310710.56400000001</v>
      </c>
    </row>
    <row r="16" spans="1:9">
      <c r="A16" s="75">
        <v>14</v>
      </c>
      <c r="B16" s="76" t="s">
        <v>148</v>
      </c>
      <c r="C16" s="76" t="s">
        <v>188</v>
      </c>
      <c r="D16" s="95">
        <v>1439402</v>
      </c>
      <c r="E16" s="95">
        <f t="shared" si="2"/>
        <v>43182.06</v>
      </c>
      <c r="F16" s="77">
        <f t="shared" si="3"/>
        <v>1482584.06</v>
      </c>
      <c r="G16" s="78">
        <v>67000</v>
      </c>
      <c r="H16" s="78">
        <f t="shared" si="0"/>
        <v>1549584.06</v>
      </c>
      <c r="I16" s="81">
        <f t="shared" si="1"/>
        <v>154958.40600000002</v>
      </c>
    </row>
    <row r="17" spans="1:9">
      <c r="A17" s="75">
        <v>15</v>
      </c>
      <c r="B17" s="76" t="s">
        <v>148</v>
      </c>
      <c r="C17" s="76" t="s">
        <v>169</v>
      </c>
      <c r="D17" s="95">
        <v>1132740</v>
      </c>
      <c r="E17" s="95">
        <f t="shared" si="2"/>
        <v>33982.199999999997</v>
      </c>
      <c r="F17" s="77">
        <f t="shared" si="3"/>
        <v>1166722.2</v>
      </c>
      <c r="G17" s="78">
        <v>21000</v>
      </c>
      <c r="H17" s="78">
        <f t="shared" si="0"/>
        <v>1187722.2</v>
      </c>
      <c r="I17" s="81">
        <f t="shared" si="1"/>
        <v>118772.22</v>
      </c>
    </row>
    <row r="18" spans="1:9">
      <c r="A18" s="75">
        <v>16</v>
      </c>
      <c r="B18" s="76" t="s">
        <v>148</v>
      </c>
      <c r="C18" s="76" t="s">
        <v>170</v>
      </c>
      <c r="D18" s="95">
        <v>315465</v>
      </c>
      <c r="E18" s="95">
        <f t="shared" si="2"/>
        <v>9463.9499999999989</v>
      </c>
      <c r="F18" s="77">
        <f t="shared" si="3"/>
        <v>324928.95</v>
      </c>
      <c r="G18" s="78">
        <v>12000</v>
      </c>
      <c r="H18" s="78">
        <f t="shared" si="0"/>
        <v>336928.95</v>
      </c>
      <c r="I18" s="81">
        <f t="shared" si="1"/>
        <v>33692.895000000004</v>
      </c>
    </row>
    <row r="19" spans="1:9">
      <c r="A19" s="75">
        <v>17</v>
      </c>
      <c r="B19" s="76" t="s">
        <v>148</v>
      </c>
      <c r="C19" s="76" t="s">
        <v>260</v>
      </c>
      <c r="D19" s="95">
        <v>1923604</v>
      </c>
      <c r="E19" s="95">
        <f t="shared" si="2"/>
        <v>57708.119999999995</v>
      </c>
      <c r="F19" s="77">
        <f t="shared" si="3"/>
        <v>1981312.12</v>
      </c>
      <c r="G19" s="78">
        <v>25500</v>
      </c>
      <c r="H19" s="78">
        <f t="shared" si="0"/>
        <v>2006812.12</v>
      </c>
      <c r="I19" s="81">
        <f t="shared" si="1"/>
        <v>200681.21200000003</v>
      </c>
    </row>
    <row r="20" spans="1:9">
      <c r="A20" s="75">
        <v>18</v>
      </c>
      <c r="B20" s="76" t="s">
        <v>148</v>
      </c>
      <c r="C20" s="76" t="s">
        <v>56</v>
      </c>
      <c r="D20" s="95">
        <v>469530</v>
      </c>
      <c r="E20" s="95">
        <f t="shared" si="2"/>
        <v>14085.9</v>
      </c>
      <c r="F20" s="77">
        <f t="shared" si="3"/>
        <v>483615.9</v>
      </c>
      <c r="G20" s="78">
        <v>25500</v>
      </c>
      <c r="H20" s="78">
        <f t="shared" si="0"/>
        <v>509115.9</v>
      </c>
      <c r="I20" s="81">
        <f t="shared" si="1"/>
        <v>50911.590000000004</v>
      </c>
    </row>
    <row r="21" spans="1:9">
      <c r="A21" s="75">
        <v>19</v>
      </c>
      <c r="B21" s="76" t="s">
        <v>148</v>
      </c>
      <c r="C21" s="76" t="s">
        <v>219</v>
      </c>
      <c r="D21" s="95">
        <v>1838502</v>
      </c>
      <c r="E21" s="95">
        <f t="shared" si="2"/>
        <v>55155.06</v>
      </c>
      <c r="F21" s="77">
        <f t="shared" si="3"/>
        <v>1893657.06</v>
      </c>
      <c r="G21" s="78">
        <v>19500</v>
      </c>
      <c r="H21" s="78">
        <f t="shared" si="0"/>
        <v>1913157.06</v>
      </c>
      <c r="I21" s="81">
        <f t="shared" si="1"/>
        <v>191315.70600000001</v>
      </c>
    </row>
    <row r="22" spans="1:9">
      <c r="A22" s="75">
        <v>20</v>
      </c>
      <c r="B22" s="76" t="s">
        <v>148</v>
      </c>
      <c r="C22" s="76" t="s">
        <v>205</v>
      </c>
      <c r="D22" s="95">
        <v>861293</v>
      </c>
      <c r="E22" s="95">
        <f t="shared" si="2"/>
        <v>25838.789999999997</v>
      </c>
      <c r="F22" s="77">
        <f t="shared" si="3"/>
        <v>887131.79</v>
      </c>
      <c r="G22" s="78">
        <v>15000</v>
      </c>
      <c r="H22" s="78">
        <f t="shared" si="0"/>
        <v>902131.79</v>
      </c>
      <c r="I22" s="81">
        <f t="shared" si="1"/>
        <v>90213.179000000004</v>
      </c>
    </row>
    <row r="23" spans="1:9">
      <c r="A23" s="75">
        <v>21</v>
      </c>
      <c r="B23" s="76" t="s">
        <v>148</v>
      </c>
      <c r="C23" s="76" t="s">
        <v>261</v>
      </c>
      <c r="D23" s="95">
        <v>1367505</v>
      </c>
      <c r="E23" s="95">
        <f t="shared" si="2"/>
        <v>41025.15</v>
      </c>
      <c r="F23" s="77">
        <f t="shared" si="3"/>
        <v>1408530.15</v>
      </c>
      <c r="G23" s="78">
        <v>24000</v>
      </c>
      <c r="H23" s="78">
        <f t="shared" si="0"/>
        <v>1432530.15</v>
      </c>
      <c r="I23" s="81">
        <f t="shared" si="1"/>
        <v>143253.01499999998</v>
      </c>
    </row>
    <row r="24" spans="1:9">
      <c r="A24" s="75">
        <v>22</v>
      </c>
      <c r="B24" s="76" t="s">
        <v>148</v>
      </c>
      <c r="C24" s="76" t="s">
        <v>262</v>
      </c>
      <c r="D24" s="95">
        <v>597183</v>
      </c>
      <c r="E24" s="95">
        <f t="shared" si="2"/>
        <v>17915.489999999998</v>
      </c>
      <c r="F24" s="77">
        <f t="shared" si="3"/>
        <v>615098.49</v>
      </c>
      <c r="G24" s="78">
        <v>12000</v>
      </c>
      <c r="H24" s="78">
        <f t="shared" si="0"/>
        <v>627098.49</v>
      </c>
      <c r="I24" s="81">
        <f t="shared" si="1"/>
        <v>62709.849000000002</v>
      </c>
    </row>
    <row r="25" spans="1:9">
      <c r="A25" s="75">
        <v>23</v>
      </c>
      <c r="B25" s="76" t="s">
        <v>148</v>
      </c>
      <c r="C25" s="76" t="s">
        <v>59</v>
      </c>
      <c r="D25" s="95">
        <v>1361636</v>
      </c>
      <c r="E25" s="95">
        <f t="shared" si="2"/>
        <v>40849.08</v>
      </c>
      <c r="F25" s="77">
        <f t="shared" si="3"/>
        <v>1402485.08</v>
      </c>
      <c r="G25" s="78">
        <v>13500</v>
      </c>
      <c r="H25" s="78">
        <f t="shared" si="0"/>
        <v>1415985.08</v>
      </c>
      <c r="I25" s="81">
        <f t="shared" si="1"/>
        <v>141598.508</v>
      </c>
    </row>
    <row r="26" spans="1:9">
      <c r="A26" s="75">
        <v>24</v>
      </c>
      <c r="B26" s="76" t="s">
        <v>148</v>
      </c>
      <c r="C26" s="76" t="s">
        <v>60</v>
      </c>
      <c r="D26" s="95">
        <v>476866</v>
      </c>
      <c r="E26" s="95">
        <f t="shared" si="2"/>
        <v>14305.98</v>
      </c>
      <c r="F26" s="77">
        <f t="shared" si="3"/>
        <v>491171.98</v>
      </c>
      <c r="G26" s="78">
        <v>12000</v>
      </c>
      <c r="H26" s="78">
        <f t="shared" si="0"/>
        <v>503171.98</v>
      </c>
      <c r="I26" s="81">
        <f t="shared" si="1"/>
        <v>50317.198000000004</v>
      </c>
    </row>
    <row r="27" spans="1:9">
      <c r="A27" s="75">
        <v>25</v>
      </c>
      <c r="B27" s="76" t="s">
        <v>148</v>
      </c>
      <c r="C27" s="76" t="s">
        <v>61</v>
      </c>
      <c r="D27" s="95">
        <v>1338159</v>
      </c>
      <c r="E27" s="95">
        <f t="shared" si="2"/>
        <v>40144.769999999997</v>
      </c>
      <c r="F27" s="77">
        <f t="shared" si="3"/>
        <v>1378303.77</v>
      </c>
      <c r="G27" s="78">
        <v>25500</v>
      </c>
      <c r="H27" s="78">
        <f t="shared" si="0"/>
        <v>1403803.77</v>
      </c>
      <c r="I27" s="81">
        <f t="shared" si="1"/>
        <v>140380.37700000001</v>
      </c>
    </row>
    <row r="28" spans="1:9">
      <c r="A28" s="75">
        <v>26</v>
      </c>
      <c r="B28" s="76" t="s">
        <v>148</v>
      </c>
      <c r="C28" s="76" t="s">
        <v>62</v>
      </c>
      <c r="D28" s="95">
        <v>468062</v>
      </c>
      <c r="E28" s="95">
        <f t="shared" si="2"/>
        <v>14041.859999999999</v>
      </c>
      <c r="F28" s="77">
        <f t="shared" si="3"/>
        <v>482103.86</v>
      </c>
      <c r="G28" s="78">
        <v>12000</v>
      </c>
      <c r="H28" s="78">
        <f t="shared" si="0"/>
        <v>494103.86</v>
      </c>
      <c r="I28" s="81">
        <f t="shared" si="1"/>
        <v>49410.385999999999</v>
      </c>
    </row>
    <row r="29" spans="1:9">
      <c r="A29" s="75">
        <v>27</v>
      </c>
      <c r="B29" s="76" t="s">
        <v>148</v>
      </c>
      <c r="C29" s="76" t="s">
        <v>63</v>
      </c>
      <c r="D29" s="95">
        <v>1498093</v>
      </c>
      <c r="E29" s="95">
        <f t="shared" si="2"/>
        <v>44942.79</v>
      </c>
      <c r="F29" s="77">
        <f t="shared" si="3"/>
        <v>1543035.79</v>
      </c>
      <c r="G29" s="78">
        <v>12000</v>
      </c>
      <c r="H29" s="78">
        <f t="shared" si="0"/>
        <v>1555035.79</v>
      </c>
      <c r="I29" s="81">
        <f t="shared" si="1"/>
        <v>155503.579</v>
      </c>
    </row>
    <row r="30" spans="1:9">
      <c r="A30" s="75">
        <v>28</v>
      </c>
      <c r="B30" s="76" t="s">
        <v>20</v>
      </c>
      <c r="C30" s="76" t="s">
        <v>21</v>
      </c>
      <c r="D30" s="95">
        <v>560501</v>
      </c>
      <c r="E30" s="95">
        <f t="shared" si="2"/>
        <v>16815.03</v>
      </c>
      <c r="F30" s="77">
        <f t="shared" si="3"/>
        <v>577316.03</v>
      </c>
      <c r="G30" s="78">
        <v>12000</v>
      </c>
      <c r="H30" s="78">
        <f t="shared" si="0"/>
        <v>589316.03</v>
      </c>
      <c r="I30" s="81">
        <f t="shared" si="1"/>
        <v>58931.603000000003</v>
      </c>
    </row>
    <row r="31" spans="1:9">
      <c r="A31" s="75">
        <v>29</v>
      </c>
      <c r="B31" s="76" t="s">
        <v>22</v>
      </c>
      <c r="C31" s="76" t="s">
        <v>23</v>
      </c>
      <c r="D31" s="95">
        <v>1006554</v>
      </c>
      <c r="E31" s="95">
        <f t="shared" si="2"/>
        <v>30196.62</v>
      </c>
      <c r="F31" s="77">
        <f t="shared" si="3"/>
        <v>1036750.62</v>
      </c>
      <c r="G31" s="78">
        <v>39000</v>
      </c>
      <c r="H31" s="78">
        <f t="shared" si="0"/>
        <v>1075750.6200000001</v>
      </c>
      <c r="I31" s="81">
        <f t="shared" si="1"/>
        <v>107575.06200000002</v>
      </c>
    </row>
    <row r="32" spans="1:9">
      <c r="A32" s="75">
        <v>30</v>
      </c>
      <c r="B32" s="76" t="s">
        <v>27</v>
      </c>
      <c r="C32" s="76" t="s">
        <v>64</v>
      </c>
      <c r="D32" s="95">
        <v>2123154</v>
      </c>
      <c r="E32" s="95">
        <f t="shared" si="2"/>
        <v>63694.619999999995</v>
      </c>
      <c r="F32" s="77">
        <f t="shared" si="3"/>
        <v>2186848.62</v>
      </c>
      <c r="G32" s="78">
        <v>49500</v>
      </c>
      <c r="H32" s="78">
        <f t="shared" si="0"/>
        <v>2236348.62</v>
      </c>
      <c r="I32" s="81">
        <f t="shared" si="1"/>
        <v>223634.86200000002</v>
      </c>
    </row>
    <row r="33" spans="1:9">
      <c r="A33" s="75">
        <v>31</v>
      </c>
      <c r="B33" s="76" t="s">
        <v>27</v>
      </c>
      <c r="C33" s="76" t="s">
        <v>46</v>
      </c>
      <c r="D33" s="95">
        <v>2249340</v>
      </c>
      <c r="E33" s="95">
        <f t="shared" si="2"/>
        <v>67480.2</v>
      </c>
      <c r="F33" s="77">
        <f t="shared" si="3"/>
        <v>2316820.2000000002</v>
      </c>
      <c r="G33" s="78">
        <v>94500</v>
      </c>
      <c r="H33" s="78">
        <f t="shared" si="0"/>
        <v>2411320.2000000002</v>
      </c>
      <c r="I33" s="81">
        <f t="shared" si="1"/>
        <v>241132.02000000002</v>
      </c>
    </row>
    <row r="34" spans="1:9">
      <c r="A34" s="75">
        <v>32</v>
      </c>
      <c r="B34" s="76" t="s">
        <v>15</v>
      </c>
      <c r="C34" s="76" t="s">
        <v>221</v>
      </c>
      <c r="D34" s="95">
        <v>438717</v>
      </c>
      <c r="E34" s="95">
        <f t="shared" si="2"/>
        <v>13161.51</v>
      </c>
      <c r="F34" s="77">
        <f t="shared" si="3"/>
        <v>451878.51</v>
      </c>
      <c r="G34" s="78">
        <v>12000</v>
      </c>
      <c r="H34" s="78">
        <f t="shared" si="0"/>
        <v>463878.51</v>
      </c>
      <c r="I34" s="81">
        <f t="shared" si="1"/>
        <v>46387.851000000002</v>
      </c>
    </row>
    <row r="35" spans="1:9">
      <c r="A35" s="75">
        <v>33</v>
      </c>
      <c r="B35" s="76" t="s">
        <v>153</v>
      </c>
      <c r="C35" s="76" t="s">
        <v>29</v>
      </c>
      <c r="D35" s="95">
        <v>726304</v>
      </c>
      <c r="E35" s="95">
        <f t="shared" si="2"/>
        <v>21789.119999999999</v>
      </c>
      <c r="F35" s="77">
        <f t="shared" si="3"/>
        <v>748093.12</v>
      </c>
      <c r="G35" s="78">
        <v>29000</v>
      </c>
      <c r="H35" s="78">
        <f t="shared" si="0"/>
        <v>777093.12</v>
      </c>
      <c r="I35" s="81">
        <f t="shared" si="1"/>
        <v>77709.312000000005</v>
      </c>
    </row>
    <row r="36" spans="1:9">
      <c r="A36" s="75">
        <v>34</v>
      </c>
      <c r="B36" s="76" t="s">
        <v>153</v>
      </c>
      <c r="C36" s="76" t="s">
        <v>30</v>
      </c>
      <c r="D36" s="95">
        <v>1505429</v>
      </c>
      <c r="E36" s="95">
        <f t="shared" si="2"/>
        <v>45162.869999999995</v>
      </c>
      <c r="F36" s="77">
        <f t="shared" si="3"/>
        <v>1550591.87</v>
      </c>
      <c r="G36" s="78">
        <v>127000</v>
      </c>
      <c r="H36" s="78">
        <f t="shared" si="0"/>
        <v>1677591.87</v>
      </c>
      <c r="I36" s="81">
        <f t="shared" si="1"/>
        <v>167759.18700000003</v>
      </c>
    </row>
    <row r="37" spans="1:9">
      <c r="A37" s="75">
        <v>35</v>
      </c>
      <c r="B37" s="76" t="s">
        <v>154</v>
      </c>
      <c r="C37" s="76" t="s">
        <v>31</v>
      </c>
      <c r="D37" s="95">
        <v>827546</v>
      </c>
      <c r="E37" s="95">
        <f t="shared" si="2"/>
        <v>24826.379999999997</v>
      </c>
      <c r="F37" s="77">
        <f t="shared" si="3"/>
        <v>852372.38</v>
      </c>
      <c r="G37" s="78">
        <v>99500</v>
      </c>
      <c r="H37" s="78">
        <f t="shared" si="0"/>
        <v>951872.38</v>
      </c>
      <c r="I37" s="81">
        <f t="shared" si="1"/>
        <v>95187.238000000012</v>
      </c>
    </row>
    <row r="38" spans="1:9">
      <c r="A38" s="75">
        <v>36</v>
      </c>
      <c r="B38" s="76" t="s">
        <v>154</v>
      </c>
      <c r="C38" s="76" t="s">
        <v>32</v>
      </c>
      <c r="D38" s="95">
        <v>3335127</v>
      </c>
      <c r="E38" s="95">
        <f t="shared" si="2"/>
        <v>100053.81</v>
      </c>
      <c r="F38" s="77">
        <f t="shared" si="3"/>
        <v>3435180.81</v>
      </c>
      <c r="G38" s="78">
        <v>132000</v>
      </c>
      <c r="H38" s="78">
        <f t="shared" si="0"/>
        <v>3567180.81</v>
      </c>
      <c r="I38" s="81">
        <f t="shared" si="1"/>
        <v>356718.08100000001</v>
      </c>
    </row>
    <row r="39" spans="1:9">
      <c r="A39" s="75">
        <v>37</v>
      </c>
      <c r="B39" s="76" t="s">
        <v>155</v>
      </c>
      <c r="C39" s="76" t="s">
        <v>39</v>
      </c>
      <c r="D39" s="95">
        <v>1238384</v>
      </c>
      <c r="E39" s="95">
        <f t="shared" si="2"/>
        <v>37151.519999999997</v>
      </c>
      <c r="F39" s="77">
        <f t="shared" si="3"/>
        <v>1275535.52</v>
      </c>
      <c r="G39" s="86">
        <v>12000</v>
      </c>
      <c r="H39" s="78">
        <f t="shared" si="0"/>
        <v>1287535.52</v>
      </c>
      <c r="I39" s="81">
        <f t="shared" si="1"/>
        <v>128753.55200000001</v>
      </c>
    </row>
    <row r="40" spans="1:9">
      <c r="A40" s="75">
        <v>38</v>
      </c>
      <c r="B40" s="76" t="s">
        <v>156</v>
      </c>
      <c r="C40" s="76" t="s">
        <v>208</v>
      </c>
      <c r="D40" s="95">
        <v>557566</v>
      </c>
      <c r="E40" s="95">
        <f t="shared" si="2"/>
        <v>16726.98</v>
      </c>
      <c r="F40" s="77">
        <f t="shared" si="3"/>
        <v>574292.98</v>
      </c>
      <c r="G40" s="86">
        <v>12000</v>
      </c>
      <c r="H40" s="78">
        <f t="shared" si="0"/>
        <v>586292.98</v>
      </c>
      <c r="I40" s="81">
        <f t="shared" si="1"/>
        <v>58629.298000000003</v>
      </c>
    </row>
    <row r="41" spans="1:9">
      <c r="A41" s="75">
        <v>39</v>
      </c>
      <c r="B41" s="76" t="s">
        <v>156</v>
      </c>
      <c r="C41" s="76" t="s">
        <v>209</v>
      </c>
      <c r="D41" s="95">
        <v>360951</v>
      </c>
      <c r="E41" s="95">
        <f t="shared" si="2"/>
        <v>10828.529999999999</v>
      </c>
      <c r="F41" s="77">
        <f t="shared" si="3"/>
        <v>371779.53</v>
      </c>
      <c r="G41" s="86">
        <v>12000</v>
      </c>
      <c r="H41" s="78">
        <f t="shared" si="0"/>
        <v>383779.53</v>
      </c>
      <c r="I41" s="81">
        <f t="shared" si="1"/>
        <v>38377.953000000001</v>
      </c>
    </row>
    <row r="42" spans="1:9">
      <c r="A42" s="75">
        <v>40</v>
      </c>
      <c r="B42" s="76" t="s">
        <v>156</v>
      </c>
      <c r="C42" s="76" t="s">
        <v>210</v>
      </c>
      <c r="D42" s="95">
        <v>616258</v>
      </c>
      <c r="E42" s="95">
        <f t="shared" si="2"/>
        <v>18487.739999999998</v>
      </c>
      <c r="F42" s="77">
        <f t="shared" si="3"/>
        <v>634745.74</v>
      </c>
      <c r="G42" s="86">
        <v>12000</v>
      </c>
      <c r="H42" s="78">
        <f t="shared" si="0"/>
        <v>646745.74</v>
      </c>
      <c r="I42" s="81">
        <f t="shared" si="1"/>
        <v>64674.574000000001</v>
      </c>
    </row>
    <row r="43" spans="1:9">
      <c r="A43" s="75">
        <v>41</v>
      </c>
      <c r="B43" s="76" t="s">
        <v>156</v>
      </c>
      <c r="C43" s="76" t="s">
        <v>65</v>
      </c>
      <c r="D43" s="95">
        <v>582510</v>
      </c>
      <c r="E43" s="95">
        <f t="shared" si="2"/>
        <v>17475.3</v>
      </c>
      <c r="F43" s="77">
        <f t="shared" si="3"/>
        <v>599985.30000000005</v>
      </c>
      <c r="G43" s="86">
        <v>12000</v>
      </c>
      <c r="H43" s="78">
        <f t="shared" si="0"/>
        <v>611985.30000000005</v>
      </c>
      <c r="I43" s="81">
        <f t="shared" si="1"/>
        <v>61198.530000000006</v>
      </c>
    </row>
    <row r="44" spans="1:9">
      <c r="A44" s="75">
        <v>42</v>
      </c>
      <c r="B44" s="76" t="s">
        <v>156</v>
      </c>
      <c r="C44" s="76" t="s">
        <v>212</v>
      </c>
      <c r="D44" s="95">
        <v>696958</v>
      </c>
      <c r="E44" s="95">
        <f t="shared" si="2"/>
        <v>20908.739999999998</v>
      </c>
      <c r="F44" s="77">
        <f t="shared" si="3"/>
        <v>717866.74</v>
      </c>
      <c r="G44" s="86">
        <v>12000</v>
      </c>
      <c r="H44" s="78">
        <f t="shared" si="0"/>
        <v>729866.74</v>
      </c>
      <c r="I44" s="81">
        <f t="shared" si="1"/>
        <v>72986.673999999999</v>
      </c>
    </row>
    <row r="45" spans="1:9">
      <c r="A45" s="88"/>
      <c r="B45" s="89"/>
      <c r="C45" s="89" t="s">
        <v>40</v>
      </c>
      <c r="D45" s="89"/>
      <c r="E45" s="89"/>
      <c r="F45" s="90"/>
      <c r="G45" s="91"/>
      <c r="H45" s="92"/>
      <c r="I45" s="93">
        <f>SUM(I3:I44)</f>
        <v>5084425.6790000005</v>
      </c>
    </row>
    <row r="48" spans="1:9">
      <c r="A48" s="70" t="s">
        <v>354</v>
      </c>
      <c r="B48" s="70"/>
      <c r="C48" s="70"/>
      <c r="D48" s="70"/>
      <c r="E48" s="70"/>
      <c r="F48" s="70"/>
      <c r="G48" s="70"/>
      <c r="H48" s="70"/>
    </row>
    <row r="49" spans="1:13">
      <c r="A49" s="71" t="s">
        <v>0</v>
      </c>
      <c r="B49" s="71" t="s">
        <v>1</v>
      </c>
      <c r="C49" s="71" t="s">
        <v>2</v>
      </c>
      <c r="D49" s="72" t="s">
        <v>352</v>
      </c>
      <c r="E49" s="72" t="s">
        <v>353</v>
      </c>
      <c r="F49" s="72" t="s">
        <v>3</v>
      </c>
      <c r="G49" s="71" t="s">
        <v>4</v>
      </c>
      <c r="H49" s="73" t="s">
        <v>5</v>
      </c>
      <c r="I49" s="74" t="s">
        <v>6</v>
      </c>
    </row>
    <row r="50" spans="1:13">
      <c r="A50" s="75">
        <v>1</v>
      </c>
      <c r="B50" s="76" t="s">
        <v>67</v>
      </c>
      <c r="C50" s="76" t="s">
        <v>68</v>
      </c>
      <c r="D50" s="95">
        <v>267045</v>
      </c>
      <c r="E50" s="95">
        <f t="shared" ref="E50:E113" si="4">D50*3%</f>
        <v>8011.3499999999995</v>
      </c>
      <c r="F50" s="77">
        <f t="shared" ref="F50:F113" si="5">D50+E50</f>
        <v>275056.34999999998</v>
      </c>
      <c r="G50" s="78">
        <v>12000</v>
      </c>
      <c r="H50" s="79">
        <f t="shared" ref="H50:H125" si="6">SUM(F50+G50)</f>
        <v>287056.34999999998</v>
      </c>
      <c r="I50" s="80">
        <f t="shared" ref="I50:I125" si="7">H50*10%</f>
        <v>28705.634999999998</v>
      </c>
    </row>
    <row r="51" spans="1:13">
      <c r="A51" s="75">
        <v>2</v>
      </c>
      <c r="B51" s="76" t="s">
        <v>69</v>
      </c>
      <c r="C51" s="76" t="s">
        <v>70</v>
      </c>
      <c r="D51" s="95">
        <v>556099</v>
      </c>
      <c r="E51" s="95">
        <f t="shared" si="4"/>
        <v>16682.97</v>
      </c>
      <c r="F51" s="77">
        <f t="shared" si="5"/>
        <v>572781.97</v>
      </c>
      <c r="G51" s="78">
        <v>12000</v>
      </c>
      <c r="H51" s="78">
        <f t="shared" si="6"/>
        <v>584781.97</v>
      </c>
      <c r="I51" s="81">
        <f t="shared" si="7"/>
        <v>58478.197</v>
      </c>
    </row>
    <row r="52" spans="1:13" s="38" customFormat="1">
      <c r="A52" s="75">
        <v>3</v>
      </c>
      <c r="B52" s="82" t="s">
        <v>243</v>
      </c>
      <c r="C52" s="82" t="s">
        <v>172</v>
      </c>
      <c r="D52" s="95">
        <v>727771</v>
      </c>
      <c r="E52" s="95">
        <f t="shared" si="4"/>
        <v>21833.129999999997</v>
      </c>
      <c r="F52" s="77">
        <f t="shared" si="5"/>
        <v>749604.13</v>
      </c>
      <c r="G52" s="84">
        <v>27000</v>
      </c>
      <c r="H52" s="84">
        <f t="shared" si="6"/>
        <v>776604.13</v>
      </c>
      <c r="I52" s="85">
        <f t="shared" si="7"/>
        <v>77660.413</v>
      </c>
    </row>
    <row r="53" spans="1:13" s="38" customFormat="1">
      <c r="A53" s="75">
        <v>4</v>
      </c>
      <c r="B53" s="82" t="s">
        <v>355</v>
      </c>
      <c r="C53" s="82" t="s">
        <v>330</v>
      </c>
      <c r="D53" s="95">
        <v>682285</v>
      </c>
      <c r="E53" s="95">
        <f t="shared" si="4"/>
        <v>20468.55</v>
      </c>
      <c r="F53" s="77">
        <f t="shared" si="5"/>
        <v>702753.55</v>
      </c>
      <c r="G53" s="84">
        <v>12000</v>
      </c>
      <c r="H53" s="84">
        <f t="shared" si="6"/>
        <v>714753.55</v>
      </c>
      <c r="I53" s="85">
        <f t="shared" si="7"/>
        <v>71475.35500000001</v>
      </c>
    </row>
    <row r="54" spans="1:13">
      <c r="A54" s="75">
        <v>5</v>
      </c>
      <c r="B54" s="76" t="s">
        <v>356</v>
      </c>
      <c r="C54" s="76" t="s">
        <v>315</v>
      </c>
      <c r="D54" s="95">
        <v>550230</v>
      </c>
      <c r="E54" s="95">
        <f t="shared" si="4"/>
        <v>16506.899999999998</v>
      </c>
      <c r="F54" s="77">
        <f t="shared" si="5"/>
        <v>566736.9</v>
      </c>
      <c r="G54" s="78">
        <v>25500</v>
      </c>
      <c r="H54" s="78">
        <f t="shared" si="6"/>
        <v>592236.9</v>
      </c>
      <c r="I54" s="81">
        <f t="shared" si="7"/>
        <v>59223.69</v>
      </c>
    </row>
    <row r="55" spans="1:13">
      <c r="A55" s="75">
        <v>6</v>
      </c>
      <c r="B55" s="76" t="s">
        <v>157</v>
      </c>
      <c r="C55" s="76" t="s">
        <v>43</v>
      </c>
      <c r="D55" s="95">
        <v>520884</v>
      </c>
      <c r="E55" s="95">
        <f t="shared" si="4"/>
        <v>15626.519999999999</v>
      </c>
      <c r="F55" s="77">
        <f t="shared" si="5"/>
        <v>536510.52</v>
      </c>
      <c r="G55" s="78">
        <v>13500</v>
      </c>
      <c r="H55" s="78">
        <f t="shared" si="6"/>
        <v>550010.52</v>
      </c>
      <c r="I55" s="81">
        <f t="shared" si="7"/>
        <v>55001.052000000003</v>
      </c>
    </row>
    <row r="56" spans="1:13">
      <c r="A56" s="75">
        <v>7</v>
      </c>
      <c r="B56" s="76" t="s">
        <v>158</v>
      </c>
      <c r="C56" s="76" t="s">
        <v>36</v>
      </c>
      <c r="D56" s="95">
        <v>1047638</v>
      </c>
      <c r="E56" s="95">
        <f t="shared" si="4"/>
        <v>31429.14</v>
      </c>
      <c r="F56" s="77">
        <f t="shared" si="5"/>
        <v>1079067.1399999999</v>
      </c>
      <c r="G56" s="78">
        <v>15000</v>
      </c>
      <c r="H56" s="78">
        <f t="shared" si="6"/>
        <v>1094067.1399999999</v>
      </c>
      <c r="I56" s="81">
        <f t="shared" si="7"/>
        <v>109406.71399999999</v>
      </c>
    </row>
    <row r="57" spans="1:13">
      <c r="A57" s="75">
        <v>8</v>
      </c>
      <c r="B57" s="76" t="s">
        <v>74</v>
      </c>
      <c r="C57" s="76" t="s">
        <v>75</v>
      </c>
      <c r="D57" s="95">
        <v>762986</v>
      </c>
      <c r="E57" s="95">
        <f t="shared" si="4"/>
        <v>22889.579999999998</v>
      </c>
      <c r="F57" s="77">
        <f t="shared" si="5"/>
        <v>785875.58</v>
      </c>
      <c r="G57" s="78">
        <v>25500</v>
      </c>
      <c r="H57" s="78">
        <f t="shared" si="6"/>
        <v>811375.58</v>
      </c>
      <c r="I57" s="81">
        <f t="shared" si="7"/>
        <v>81137.558000000005</v>
      </c>
    </row>
    <row r="58" spans="1:13">
      <c r="A58" s="75">
        <v>9</v>
      </c>
      <c r="B58" s="76" t="s">
        <v>268</v>
      </c>
      <c r="C58" s="76" t="s">
        <v>269</v>
      </c>
      <c r="D58" s="95">
        <v>1464345</v>
      </c>
      <c r="E58" s="95">
        <f t="shared" si="4"/>
        <v>43930.35</v>
      </c>
      <c r="F58" s="77">
        <f t="shared" si="5"/>
        <v>1508275.35</v>
      </c>
      <c r="G58" s="78">
        <v>12000</v>
      </c>
      <c r="H58" s="78">
        <f t="shared" si="6"/>
        <v>1520275.35</v>
      </c>
      <c r="I58" s="81">
        <f t="shared" si="7"/>
        <v>152027.535</v>
      </c>
    </row>
    <row r="59" spans="1:13">
      <c r="A59" s="75">
        <v>10</v>
      </c>
      <c r="B59" s="76" t="s">
        <v>76</v>
      </c>
      <c r="C59" s="76" t="s">
        <v>77</v>
      </c>
      <c r="D59" s="95">
        <v>915583</v>
      </c>
      <c r="E59" s="95">
        <f t="shared" si="4"/>
        <v>27467.489999999998</v>
      </c>
      <c r="F59" s="77">
        <f t="shared" si="5"/>
        <v>943050.49</v>
      </c>
      <c r="G59" s="78">
        <v>35000</v>
      </c>
      <c r="H59" s="78">
        <f t="shared" si="6"/>
        <v>978050.49</v>
      </c>
      <c r="I59" s="81">
        <f t="shared" si="7"/>
        <v>97805.048999999999</v>
      </c>
    </row>
    <row r="60" spans="1:13">
      <c r="A60" s="75">
        <v>11</v>
      </c>
      <c r="B60" s="76" t="s">
        <v>78</v>
      </c>
      <c r="C60" s="76" t="s">
        <v>79</v>
      </c>
      <c r="D60" s="95">
        <v>1016825</v>
      </c>
      <c r="E60" s="95">
        <f t="shared" si="4"/>
        <v>30504.75</v>
      </c>
      <c r="F60" s="77">
        <f t="shared" si="5"/>
        <v>1047329.75</v>
      </c>
      <c r="G60" s="78">
        <v>37000</v>
      </c>
      <c r="H60" s="78">
        <f t="shared" si="6"/>
        <v>1084329.75</v>
      </c>
      <c r="I60" s="81">
        <f t="shared" si="7"/>
        <v>108432.97500000001</v>
      </c>
    </row>
    <row r="61" spans="1:13">
      <c r="A61" s="75">
        <v>12</v>
      </c>
      <c r="B61" s="76" t="s">
        <v>159</v>
      </c>
      <c r="C61" s="76" t="s">
        <v>9</v>
      </c>
      <c r="D61" s="95">
        <v>517950</v>
      </c>
      <c r="E61" s="95">
        <f t="shared" si="4"/>
        <v>15538.5</v>
      </c>
      <c r="F61" s="77">
        <v>533488</v>
      </c>
      <c r="G61" s="78">
        <v>12000</v>
      </c>
      <c r="H61" s="78">
        <f t="shared" si="6"/>
        <v>545488</v>
      </c>
      <c r="I61" s="81">
        <f t="shared" si="7"/>
        <v>54548.800000000003</v>
      </c>
      <c r="M61" s="69" t="s">
        <v>357</v>
      </c>
    </row>
    <row r="62" spans="1:13">
      <c r="A62" s="75">
        <v>13</v>
      </c>
      <c r="B62" s="76" t="s">
        <v>227</v>
      </c>
      <c r="C62" s="76" t="s">
        <v>10</v>
      </c>
      <c r="D62" s="95">
        <v>636800</v>
      </c>
      <c r="E62" s="95">
        <f t="shared" si="4"/>
        <v>19104</v>
      </c>
      <c r="F62" s="77">
        <f t="shared" si="5"/>
        <v>655904</v>
      </c>
      <c r="G62" s="78">
        <v>18000</v>
      </c>
      <c r="H62" s="78">
        <f t="shared" si="6"/>
        <v>673904</v>
      </c>
      <c r="I62" s="81">
        <f t="shared" si="7"/>
        <v>67390.400000000009</v>
      </c>
    </row>
    <row r="63" spans="1:13">
      <c r="A63" s="75">
        <v>14</v>
      </c>
      <c r="B63" s="76" t="s">
        <v>321</v>
      </c>
      <c r="C63" s="76" t="s">
        <v>11</v>
      </c>
      <c r="D63" s="95">
        <v>1310281</v>
      </c>
      <c r="E63" s="95">
        <f t="shared" si="4"/>
        <v>39308.43</v>
      </c>
      <c r="F63" s="77">
        <f t="shared" si="5"/>
        <v>1349589.43</v>
      </c>
      <c r="G63" s="78">
        <v>12000</v>
      </c>
      <c r="H63" s="78">
        <f t="shared" si="6"/>
        <v>1361589.43</v>
      </c>
      <c r="I63" s="81">
        <f t="shared" si="7"/>
        <v>136158.943</v>
      </c>
    </row>
    <row r="64" spans="1:13">
      <c r="A64" s="75">
        <v>15</v>
      </c>
      <c r="B64" s="76" t="s">
        <v>162</v>
      </c>
      <c r="C64" s="76" t="s">
        <v>12</v>
      </c>
      <c r="D64" s="95">
        <v>630930</v>
      </c>
      <c r="E64" s="95">
        <f t="shared" si="4"/>
        <v>18927.899999999998</v>
      </c>
      <c r="F64" s="77">
        <f t="shared" si="5"/>
        <v>649857.9</v>
      </c>
      <c r="G64" s="78">
        <v>16500</v>
      </c>
      <c r="H64" s="78">
        <f t="shared" si="6"/>
        <v>666357.9</v>
      </c>
      <c r="I64" s="81">
        <f t="shared" si="7"/>
        <v>66635.790000000008</v>
      </c>
    </row>
    <row r="65" spans="1:9">
      <c r="A65" s="75">
        <v>16</v>
      </c>
      <c r="B65" s="76" t="s">
        <v>344</v>
      </c>
      <c r="C65" s="76" t="s">
        <v>53</v>
      </c>
      <c r="D65" s="95">
        <v>1734325</v>
      </c>
      <c r="E65" s="95">
        <f t="shared" si="4"/>
        <v>52029.75</v>
      </c>
      <c r="F65" s="77">
        <f t="shared" si="5"/>
        <v>1786354.75</v>
      </c>
      <c r="G65" s="78">
        <v>29000</v>
      </c>
      <c r="H65" s="78">
        <f t="shared" si="6"/>
        <v>1815354.75</v>
      </c>
      <c r="I65" s="81">
        <f t="shared" si="7"/>
        <v>181535.47500000001</v>
      </c>
    </row>
    <row r="66" spans="1:9">
      <c r="A66" s="75">
        <v>17</v>
      </c>
      <c r="B66" s="76" t="s">
        <v>81</v>
      </c>
      <c r="C66" s="76" t="s">
        <v>82</v>
      </c>
      <c r="D66" s="95">
        <v>698425</v>
      </c>
      <c r="E66" s="95">
        <f t="shared" si="4"/>
        <v>20952.75</v>
      </c>
      <c r="F66" s="77">
        <f t="shared" si="5"/>
        <v>719377.75</v>
      </c>
      <c r="G66" s="78">
        <v>12000</v>
      </c>
      <c r="H66" s="78">
        <f t="shared" si="6"/>
        <v>731377.75</v>
      </c>
      <c r="I66" s="81">
        <f t="shared" si="7"/>
        <v>73137.775000000009</v>
      </c>
    </row>
    <row r="67" spans="1:9">
      <c r="A67" s="75">
        <v>18</v>
      </c>
      <c r="B67" s="76" t="s">
        <v>358</v>
      </c>
      <c r="C67" s="76" t="s">
        <v>332</v>
      </c>
      <c r="D67" s="95">
        <v>1547980</v>
      </c>
      <c r="E67" s="95">
        <f t="shared" si="4"/>
        <v>46439.4</v>
      </c>
      <c r="F67" s="77">
        <f t="shared" si="5"/>
        <v>1594419.4</v>
      </c>
      <c r="G67" s="78">
        <v>33000</v>
      </c>
      <c r="H67" s="78">
        <f t="shared" si="6"/>
        <v>1627419.4</v>
      </c>
      <c r="I67" s="81">
        <f t="shared" si="7"/>
        <v>162741.94</v>
      </c>
    </row>
    <row r="68" spans="1:9">
      <c r="A68" s="75">
        <v>19</v>
      </c>
      <c r="B68" s="76" t="s">
        <v>84</v>
      </c>
      <c r="C68" s="76" t="s">
        <v>85</v>
      </c>
      <c r="D68" s="95">
        <v>409371</v>
      </c>
      <c r="E68" s="95">
        <f t="shared" si="4"/>
        <v>12281.13</v>
      </c>
      <c r="F68" s="77">
        <f t="shared" si="5"/>
        <v>421652.13</v>
      </c>
      <c r="G68" s="78">
        <v>15000</v>
      </c>
      <c r="H68" s="78">
        <f t="shared" si="6"/>
        <v>436652.13</v>
      </c>
      <c r="I68" s="81">
        <f t="shared" si="7"/>
        <v>43665.213000000003</v>
      </c>
    </row>
    <row r="69" spans="1:9">
      <c r="A69" s="75">
        <v>20</v>
      </c>
      <c r="B69" s="76" t="s">
        <v>86</v>
      </c>
      <c r="C69" s="76" t="s">
        <v>87</v>
      </c>
      <c r="D69" s="95">
        <v>660276</v>
      </c>
      <c r="E69" s="95">
        <f t="shared" si="4"/>
        <v>19808.28</v>
      </c>
      <c r="F69" s="77">
        <f t="shared" si="5"/>
        <v>680084.28</v>
      </c>
      <c r="G69" s="78">
        <v>12000</v>
      </c>
      <c r="H69" s="78">
        <f t="shared" si="6"/>
        <v>692084.28</v>
      </c>
      <c r="I69" s="81">
        <f t="shared" si="7"/>
        <v>69208.428</v>
      </c>
    </row>
    <row r="70" spans="1:9">
      <c r="A70" s="75">
        <v>21</v>
      </c>
      <c r="B70" s="76" t="s">
        <v>345</v>
      </c>
      <c r="C70" s="76" t="s">
        <v>275</v>
      </c>
      <c r="D70" s="95">
        <v>1694708</v>
      </c>
      <c r="E70" s="95">
        <f t="shared" si="4"/>
        <v>50841.24</v>
      </c>
      <c r="F70" s="77">
        <f t="shared" si="5"/>
        <v>1745549.24</v>
      </c>
      <c r="G70" s="78">
        <v>35000</v>
      </c>
      <c r="H70" s="78">
        <f t="shared" si="6"/>
        <v>1780549.24</v>
      </c>
      <c r="I70" s="81">
        <f t="shared" si="7"/>
        <v>178054.924</v>
      </c>
    </row>
    <row r="71" spans="1:9">
      <c r="A71" s="75">
        <v>22</v>
      </c>
      <c r="B71" s="76" t="s">
        <v>173</v>
      </c>
      <c r="C71" s="76" t="s">
        <v>33</v>
      </c>
      <c r="D71" s="95">
        <v>1603737</v>
      </c>
      <c r="E71" s="95">
        <f t="shared" si="4"/>
        <v>48112.11</v>
      </c>
      <c r="F71" s="77">
        <f t="shared" si="5"/>
        <v>1651849.11</v>
      </c>
      <c r="G71" s="78">
        <v>87000</v>
      </c>
      <c r="H71" s="78">
        <f t="shared" si="6"/>
        <v>1738849.11</v>
      </c>
      <c r="I71" s="81">
        <f t="shared" si="7"/>
        <v>173884.91100000002</v>
      </c>
    </row>
    <row r="72" spans="1:9">
      <c r="A72" s="75">
        <v>23</v>
      </c>
      <c r="B72" s="76" t="s">
        <v>317</v>
      </c>
      <c r="C72" s="76" t="s">
        <v>57</v>
      </c>
      <c r="D72" s="95">
        <v>3996871</v>
      </c>
      <c r="E72" s="95">
        <f t="shared" si="4"/>
        <v>119906.12999999999</v>
      </c>
      <c r="F72" s="77">
        <f t="shared" si="5"/>
        <v>4116777.13</v>
      </c>
      <c r="G72" s="78">
        <v>192000</v>
      </c>
      <c r="H72" s="78">
        <f t="shared" si="6"/>
        <v>4308777.13</v>
      </c>
      <c r="I72" s="81">
        <f t="shared" si="7"/>
        <v>430877.71299999999</v>
      </c>
    </row>
    <row r="73" spans="1:9">
      <c r="A73" s="75">
        <v>24</v>
      </c>
      <c r="B73" s="76" t="s">
        <v>90</v>
      </c>
      <c r="C73" s="76" t="s">
        <v>91</v>
      </c>
      <c r="D73" s="95">
        <v>281718</v>
      </c>
      <c r="E73" s="95">
        <f t="shared" si="4"/>
        <v>8451.5399999999991</v>
      </c>
      <c r="F73" s="77">
        <f t="shared" si="5"/>
        <v>290169.53999999998</v>
      </c>
      <c r="G73" s="78">
        <v>12000</v>
      </c>
      <c r="H73" s="78">
        <f t="shared" si="6"/>
        <v>302169.53999999998</v>
      </c>
      <c r="I73" s="81">
        <f t="shared" si="7"/>
        <v>30216.953999999998</v>
      </c>
    </row>
    <row r="74" spans="1:9">
      <c r="A74" s="75">
        <v>25</v>
      </c>
      <c r="B74" s="76" t="s">
        <v>92</v>
      </c>
      <c r="C74" s="76" t="s">
        <v>93</v>
      </c>
      <c r="D74" s="95">
        <v>601585</v>
      </c>
      <c r="E74" s="95">
        <f t="shared" si="4"/>
        <v>18047.55</v>
      </c>
      <c r="F74" s="77">
        <f t="shared" si="5"/>
        <v>619632.55000000005</v>
      </c>
      <c r="G74" s="78">
        <v>12000</v>
      </c>
      <c r="H74" s="78">
        <f t="shared" si="6"/>
        <v>631632.55000000005</v>
      </c>
      <c r="I74" s="81">
        <f t="shared" si="7"/>
        <v>63163.255000000005</v>
      </c>
    </row>
    <row r="75" spans="1:9">
      <c r="A75" s="75">
        <v>26</v>
      </c>
      <c r="B75" s="76" t="s">
        <v>94</v>
      </c>
      <c r="C75" s="76" t="s">
        <v>95</v>
      </c>
      <c r="D75" s="95">
        <v>465128</v>
      </c>
      <c r="E75" s="95">
        <f t="shared" si="4"/>
        <v>13953.84</v>
      </c>
      <c r="F75" s="77">
        <f t="shared" si="5"/>
        <v>479081.84</v>
      </c>
      <c r="G75" s="78">
        <v>12000</v>
      </c>
      <c r="H75" s="78">
        <f t="shared" si="6"/>
        <v>491081.84</v>
      </c>
      <c r="I75" s="81">
        <f t="shared" si="7"/>
        <v>49108.184000000008</v>
      </c>
    </row>
    <row r="76" spans="1:9">
      <c r="A76" s="75">
        <v>27</v>
      </c>
      <c r="B76" s="76" t="s">
        <v>96</v>
      </c>
      <c r="C76" s="76" t="s">
        <v>97</v>
      </c>
      <c r="D76" s="95">
        <v>864228</v>
      </c>
      <c r="E76" s="95">
        <f t="shared" si="4"/>
        <v>25926.84</v>
      </c>
      <c r="F76" s="77">
        <f t="shared" si="5"/>
        <v>890154.84</v>
      </c>
      <c r="G76" s="78">
        <v>24000</v>
      </c>
      <c r="H76" s="78">
        <f t="shared" si="6"/>
        <v>914154.84</v>
      </c>
      <c r="I76" s="81">
        <f t="shared" si="7"/>
        <v>91415.483999999997</v>
      </c>
    </row>
    <row r="77" spans="1:9">
      <c r="A77" s="75">
        <v>28</v>
      </c>
      <c r="B77" s="82" t="s">
        <v>196</v>
      </c>
      <c r="C77" s="82" t="s">
        <v>197</v>
      </c>
      <c r="D77" s="95">
        <v>805537</v>
      </c>
      <c r="E77" s="95">
        <f t="shared" si="4"/>
        <v>24166.11</v>
      </c>
      <c r="F77" s="77">
        <f t="shared" si="5"/>
        <v>829703.11</v>
      </c>
      <c r="G77" s="84">
        <v>24000</v>
      </c>
      <c r="H77" s="84">
        <f t="shared" si="6"/>
        <v>853703.11</v>
      </c>
      <c r="I77" s="85">
        <f t="shared" si="7"/>
        <v>85370.311000000002</v>
      </c>
    </row>
    <row r="78" spans="1:9">
      <c r="A78" s="75">
        <v>29</v>
      </c>
      <c r="B78" s="82" t="s">
        <v>292</v>
      </c>
      <c r="C78" s="82" t="s">
        <v>293</v>
      </c>
      <c r="D78" s="95">
        <v>1194366</v>
      </c>
      <c r="E78" s="95">
        <f t="shared" si="4"/>
        <v>35830.979999999996</v>
      </c>
      <c r="F78" s="77">
        <f t="shared" si="5"/>
        <v>1230196.98</v>
      </c>
      <c r="G78" s="84">
        <v>33000</v>
      </c>
      <c r="H78" s="84">
        <f t="shared" si="6"/>
        <v>1263196.98</v>
      </c>
      <c r="I78" s="85">
        <f t="shared" si="7"/>
        <v>126319.698</v>
      </c>
    </row>
    <row r="79" spans="1:9">
      <c r="A79" s="75">
        <v>30</v>
      </c>
      <c r="B79" s="76" t="s">
        <v>346</v>
      </c>
      <c r="C79" s="76" t="s">
        <v>347</v>
      </c>
      <c r="D79" s="95">
        <v>1327888</v>
      </c>
      <c r="E79" s="95">
        <f t="shared" si="4"/>
        <v>39836.639999999999</v>
      </c>
      <c r="F79" s="77">
        <f t="shared" si="5"/>
        <v>1367724.64</v>
      </c>
      <c r="G79" s="78">
        <v>24000</v>
      </c>
      <c r="H79" s="78">
        <f t="shared" si="6"/>
        <v>1391724.64</v>
      </c>
      <c r="I79" s="81">
        <f t="shared" si="7"/>
        <v>139172.46400000001</v>
      </c>
    </row>
    <row r="80" spans="1:9">
      <c r="A80" s="75">
        <v>31</v>
      </c>
      <c r="B80" s="76" t="s">
        <v>150</v>
      </c>
      <c r="C80" s="76" t="s">
        <v>45</v>
      </c>
      <c r="D80" s="95">
        <v>2966840</v>
      </c>
      <c r="E80" s="95">
        <f t="shared" si="4"/>
        <v>89005.2</v>
      </c>
      <c r="F80" s="77">
        <f t="shared" si="5"/>
        <v>3055845.2</v>
      </c>
      <c r="G80" s="78">
        <v>19500</v>
      </c>
      <c r="H80" s="78">
        <f t="shared" si="6"/>
        <v>3075345.2</v>
      </c>
      <c r="I80" s="81">
        <f t="shared" si="7"/>
        <v>307534.52</v>
      </c>
    </row>
    <row r="81" spans="1:13">
      <c r="A81" s="75">
        <v>32</v>
      </c>
      <c r="B81" s="76" t="s">
        <v>163</v>
      </c>
      <c r="C81" s="76" t="s">
        <v>42</v>
      </c>
      <c r="D81" s="95">
        <v>677883</v>
      </c>
      <c r="E81" s="95">
        <f t="shared" si="4"/>
        <v>20336.489999999998</v>
      </c>
      <c r="F81" s="77">
        <v>698220</v>
      </c>
      <c r="G81" s="78">
        <v>41000</v>
      </c>
      <c r="H81" s="78">
        <f t="shared" si="6"/>
        <v>739220</v>
      </c>
      <c r="I81" s="81">
        <f t="shared" si="7"/>
        <v>73922</v>
      </c>
      <c r="M81" s="69" t="s">
        <v>357</v>
      </c>
    </row>
    <row r="82" spans="1:13">
      <c r="A82" s="75">
        <v>33</v>
      </c>
      <c r="B82" s="76" t="s">
        <v>98</v>
      </c>
      <c r="C82" s="76" t="s">
        <v>99</v>
      </c>
      <c r="D82" s="95">
        <v>506212</v>
      </c>
      <c r="E82" s="95">
        <f t="shared" si="4"/>
        <v>15186.359999999999</v>
      </c>
      <c r="F82" s="77">
        <f t="shared" si="5"/>
        <v>521398.36</v>
      </c>
      <c r="G82" s="78">
        <v>12000</v>
      </c>
      <c r="H82" s="78">
        <f t="shared" si="6"/>
        <v>533398.36</v>
      </c>
      <c r="I82" s="81">
        <f t="shared" si="7"/>
        <v>53339.836000000003</v>
      </c>
    </row>
    <row r="83" spans="1:13">
      <c r="A83" s="75">
        <v>34</v>
      </c>
      <c r="B83" s="76" t="s">
        <v>318</v>
      </c>
      <c r="C83" s="76" t="s">
        <v>319</v>
      </c>
      <c r="D83" s="95">
        <v>441651</v>
      </c>
      <c r="E83" s="95">
        <f t="shared" si="4"/>
        <v>13249.529999999999</v>
      </c>
      <c r="F83" s="77">
        <f t="shared" si="5"/>
        <v>454900.53</v>
      </c>
      <c r="G83" s="78">
        <v>19500</v>
      </c>
      <c r="H83" s="78">
        <f t="shared" si="6"/>
        <v>474400.53</v>
      </c>
      <c r="I83" s="81">
        <f t="shared" si="7"/>
        <v>47440.053000000007</v>
      </c>
    </row>
    <row r="84" spans="1:13">
      <c r="A84" s="75">
        <v>35</v>
      </c>
      <c r="B84" s="76" t="s">
        <v>174</v>
      </c>
      <c r="C84" s="76" t="s">
        <v>175</v>
      </c>
      <c r="D84" s="95">
        <v>607454</v>
      </c>
      <c r="E84" s="95">
        <f t="shared" si="4"/>
        <v>18223.62</v>
      </c>
      <c r="F84" s="77">
        <f t="shared" si="5"/>
        <v>625677.62</v>
      </c>
      <c r="G84" s="78">
        <v>13500</v>
      </c>
      <c r="H84" s="78">
        <f t="shared" si="6"/>
        <v>639177.62</v>
      </c>
      <c r="I84" s="81">
        <f t="shared" si="7"/>
        <v>63917.762000000002</v>
      </c>
    </row>
    <row r="85" spans="1:13">
      <c r="A85" s="75">
        <v>36</v>
      </c>
      <c r="B85" s="76" t="s">
        <v>164</v>
      </c>
      <c r="C85" s="76" t="s">
        <v>44</v>
      </c>
      <c r="D85" s="95">
        <v>589847</v>
      </c>
      <c r="E85" s="95">
        <f t="shared" si="4"/>
        <v>17695.41</v>
      </c>
      <c r="F85" s="77">
        <f t="shared" si="5"/>
        <v>607542.41</v>
      </c>
      <c r="G85" s="78">
        <v>12000</v>
      </c>
      <c r="H85" s="78">
        <f t="shared" si="6"/>
        <v>619542.41</v>
      </c>
      <c r="I85" s="81">
        <f t="shared" si="7"/>
        <v>61954.241000000009</v>
      </c>
    </row>
    <row r="86" spans="1:13">
      <c r="A86" s="75">
        <v>37</v>
      </c>
      <c r="B86" s="76" t="s">
        <v>294</v>
      </c>
      <c r="C86" s="76" t="s">
        <v>190</v>
      </c>
      <c r="D86" s="95">
        <v>868630</v>
      </c>
      <c r="E86" s="95">
        <f t="shared" si="4"/>
        <v>26058.899999999998</v>
      </c>
      <c r="F86" s="77">
        <f t="shared" si="5"/>
        <v>894688.9</v>
      </c>
      <c r="G86" s="78">
        <v>47000</v>
      </c>
      <c r="H86" s="78">
        <f t="shared" si="6"/>
        <v>941688.9</v>
      </c>
      <c r="I86" s="81">
        <f t="shared" si="7"/>
        <v>94168.890000000014</v>
      </c>
    </row>
    <row r="87" spans="1:13">
      <c r="A87" s="75">
        <v>38</v>
      </c>
      <c r="B87" s="76" t="s">
        <v>166</v>
      </c>
      <c r="C87" s="76" t="s">
        <v>14</v>
      </c>
      <c r="D87" s="95">
        <v>600118</v>
      </c>
      <c r="E87" s="95">
        <f t="shared" si="4"/>
        <v>18003.54</v>
      </c>
      <c r="F87" s="77">
        <f t="shared" si="5"/>
        <v>618121.54</v>
      </c>
      <c r="G87" s="78">
        <v>16500</v>
      </c>
      <c r="H87" s="78">
        <f t="shared" si="6"/>
        <v>634621.54</v>
      </c>
      <c r="I87" s="81">
        <f t="shared" si="7"/>
        <v>63462.15400000001</v>
      </c>
    </row>
    <row r="88" spans="1:13">
      <c r="A88" s="75">
        <v>39</v>
      </c>
      <c r="B88" s="76" t="s">
        <v>102</v>
      </c>
      <c r="C88" s="76" t="s">
        <v>103</v>
      </c>
      <c r="D88" s="95">
        <v>717500</v>
      </c>
      <c r="E88" s="95">
        <f t="shared" si="4"/>
        <v>21525</v>
      </c>
      <c r="F88" s="77">
        <f t="shared" si="5"/>
        <v>739025</v>
      </c>
      <c r="G88" s="78">
        <v>59500</v>
      </c>
      <c r="H88" s="78">
        <f t="shared" si="6"/>
        <v>798525</v>
      </c>
      <c r="I88" s="81">
        <f t="shared" si="7"/>
        <v>79852.5</v>
      </c>
    </row>
    <row r="89" spans="1:13">
      <c r="A89" s="75">
        <v>40</v>
      </c>
      <c r="B89" s="76" t="s">
        <v>104</v>
      </c>
      <c r="C89" s="76" t="s">
        <v>105</v>
      </c>
      <c r="D89" s="95">
        <v>718967</v>
      </c>
      <c r="E89" s="95">
        <f t="shared" si="4"/>
        <v>21569.01</v>
      </c>
      <c r="F89" s="77">
        <f t="shared" si="5"/>
        <v>740536.01</v>
      </c>
      <c r="G89" s="78">
        <v>43000</v>
      </c>
      <c r="H89" s="78">
        <f t="shared" si="6"/>
        <v>783536.01</v>
      </c>
      <c r="I89" s="81">
        <f t="shared" si="7"/>
        <v>78353.60100000001</v>
      </c>
    </row>
    <row r="90" spans="1:13">
      <c r="A90" s="75">
        <v>41</v>
      </c>
      <c r="B90" s="76" t="s">
        <v>106</v>
      </c>
      <c r="C90" s="76" t="s">
        <v>107</v>
      </c>
      <c r="D90" s="95">
        <v>294923</v>
      </c>
      <c r="E90" s="95">
        <f t="shared" si="4"/>
        <v>8847.69</v>
      </c>
      <c r="F90" s="77">
        <f t="shared" si="5"/>
        <v>303770.69</v>
      </c>
      <c r="G90" s="78">
        <v>37000</v>
      </c>
      <c r="H90" s="78">
        <f t="shared" si="6"/>
        <v>340770.69</v>
      </c>
      <c r="I90" s="81">
        <f t="shared" si="7"/>
        <v>34077.069000000003</v>
      </c>
    </row>
    <row r="91" spans="1:13">
      <c r="A91" s="75">
        <v>42</v>
      </c>
      <c r="B91" s="76" t="s">
        <v>270</v>
      </c>
      <c r="C91" s="76" t="s">
        <v>109</v>
      </c>
      <c r="D91" s="95">
        <v>556099</v>
      </c>
      <c r="E91" s="95">
        <f t="shared" si="4"/>
        <v>16682.97</v>
      </c>
      <c r="F91" s="77">
        <f t="shared" si="5"/>
        <v>572781.97</v>
      </c>
      <c r="G91" s="78">
        <v>12000</v>
      </c>
      <c r="H91" s="78">
        <f t="shared" si="6"/>
        <v>584781.97</v>
      </c>
      <c r="I91" s="81">
        <f t="shared" si="7"/>
        <v>58478.197</v>
      </c>
    </row>
    <row r="92" spans="1:13">
      <c r="A92" s="75">
        <v>43</v>
      </c>
      <c r="B92" s="76" t="s">
        <v>110</v>
      </c>
      <c r="C92" s="76" t="s">
        <v>111</v>
      </c>
      <c r="D92" s="95">
        <v>269980</v>
      </c>
      <c r="E92" s="95">
        <f t="shared" si="4"/>
        <v>8099.4</v>
      </c>
      <c r="F92" s="77">
        <f t="shared" si="5"/>
        <v>278079.40000000002</v>
      </c>
      <c r="G92" s="78">
        <v>12000</v>
      </c>
      <c r="H92" s="78">
        <f t="shared" si="6"/>
        <v>290079.40000000002</v>
      </c>
      <c r="I92" s="81">
        <f t="shared" si="7"/>
        <v>29007.940000000002</v>
      </c>
    </row>
    <row r="93" spans="1:13">
      <c r="A93" s="75">
        <v>44</v>
      </c>
      <c r="B93" s="76" t="s">
        <v>112</v>
      </c>
      <c r="C93" s="76" t="s">
        <v>113</v>
      </c>
      <c r="D93" s="95">
        <v>608921</v>
      </c>
      <c r="E93" s="95">
        <f t="shared" si="4"/>
        <v>18267.63</v>
      </c>
      <c r="F93" s="77">
        <f t="shared" si="5"/>
        <v>627188.63</v>
      </c>
      <c r="G93" s="78">
        <v>25500</v>
      </c>
      <c r="H93" s="78">
        <f t="shared" si="6"/>
        <v>652688.63</v>
      </c>
      <c r="I93" s="81">
        <f t="shared" si="7"/>
        <v>65268.863000000005</v>
      </c>
    </row>
    <row r="94" spans="1:13">
      <c r="A94" s="75">
        <v>45</v>
      </c>
      <c r="B94" s="76" t="s">
        <v>114</v>
      </c>
      <c r="C94" s="76" t="s">
        <v>115</v>
      </c>
      <c r="D94" s="95">
        <v>517950</v>
      </c>
      <c r="E94" s="95">
        <f t="shared" si="4"/>
        <v>15538.5</v>
      </c>
      <c r="F94" s="77">
        <v>533488</v>
      </c>
      <c r="G94" s="78">
        <v>15000</v>
      </c>
      <c r="H94" s="78">
        <f t="shared" si="6"/>
        <v>548488</v>
      </c>
      <c r="I94" s="81">
        <f t="shared" si="7"/>
        <v>54848.800000000003</v>
      </c>
      <c r="M94" s="69" t="s">
        <v>357</v>
      </c>
    </row>
    <row r="95" spans="1:13">
      <c r="A95" s="75">
        <v>46</v>
      </c>
      <c r="B95" s="76" t="s">
        <v>244</v>
      </c>
      <c r="C95" s="76" t="s">
        <v>245</v>
      </c>
      <c r="D95" s="95">
        <v>432848</v>
      </c>
      <c r="E95" s="95">
        <f t="shared" si="4"/>
        <v>12985.439999999999</v>
      </c>
      <c r="F95" s="77">
        <f t="shared" si="5"/>
        <v>445833.44</v>
      </c>
      <c r="G95" s="78">
        <v>12000</v>
      </c>
      <c r="H95" s="78">
        <f t="shared" si="6"/>
        <v>457833.44</v>
      </c>
      <c r="I95" s="81">
        <f t="shared" si="7"/>
        <v>45783.344000000005</v>
      </c>
    </row>
    <row r="96" spans="1:13">
      <c r="A96" s="75">
        <v>47</v>
      </c>
      <c r="B96" s="76" t="s">
        <v>116</v>
      </c>
      <c r="C96" s="76" t="s">
        <v>117</v>
      </c>
      <c r="D96" s="95">
        <v>526754</v>
      </c>
      <c r="E96" s="95">
        <f t="shared" si="4"/>
        <v>15802.619999999999</v>
      </c>
      <c r="F96" s="77">
        <f t="shared" si="5"/>
        <v>542556.62</v>
      </c>
      <c r="G96" s="78">
        <v>12000</v>
      </c>
      <c r="H96" s="78">
        <f t="shared" si="6"/>
        <v>554556.62</v>
      </c>
      <c r="I96" s="81">
        <f t="shared" si="7"/>
        <v>55455.662000000004</v>
      </c>
    </row>
    <row r="97" spans="1:9">
      <c r="A97" s="75">
        <v>48</v>
      </c>
      <c r="B97" s="76" t="s">
        <v>120</v>
      </c>
      <c r="C97" s="76" t="s">
        <v>121</v>
      </c>
      <c r="D97" s="95">
        <v>327203</v>
      </c>
      <c r="E97" s="95">
        <f t="shared" si="4"/>
        <v>9816.09</v>
      </c>
      <c r="F97" s="77">
        <f t="shared" si="5"/>
        <v>337019.09</v>
      </c>
      <c r="G97" s="78">
        <v>12000</v>
      </c>
      <c r="H97" s="78">
        <f t="shared" si="6"/>
        <v>349019.09</v>
      </c>
      <c r="I97" s="81">
        <f t="shared" si="7"/>
        <v>34901.909000000007</v>
      </c>
    </row>
    <row r="98" spans="1:9">
      <c r="A98" s="75">
        <v>49</v>
      </c>
      <c r="B98" s="76" t="s">
        <v>228</v>
      </c>
      <c r="C98" s="76" t="s">
        <v>229</v>
      </c>
      <c r="D98" s="95">
        <v>655874</v>
      </c>
      <c r="E98" s="95">
        <f t="shared" si="4"/>
        <v>19676.219999999998</v>
      </c>
      <c r="F98" s="77">
        <f t="shared" si="5"/>
        <v>675550.22</v>
      </c>
      <c r="G98" s="78">
        <v>12000</v>
      </c>
      <c r="H98" s="78">
        <f t="shared" si="6"/>
        <v>687550.22</v>
      </c>
      <c r="I98" s="81">
        <f t="shared" si="7"/>
        <v>68755.021999999997</v>
      </c>
    </row>
    <row r="99" spans="1:9">
      <c r="A99" s="75">
        <v>50</v>
      </c>
      <c r="B99" s="76" t="s">
        <v>122</v>
      </c>
      <c r="C99" s="76" t="s">
        <v>123</v>
      </c>
      <c r="D99" s="95">
        <v>629463</v>
      </c>
      <c r="E99" s="95">
        <f t="shared" si="4"/>
        <v>18883.89</v>
      </c>
      <c r="F99" s="77">
        <f t="shared" si="5"/>
        <v>648346.89</v>
      </c>
      <c r="G99" s="78">
        <v>35000</v>
      </c>
      <c r="H99" s="78">
        <f t="shared" si="6"/>
        <v>683346.89</v>
      </c>
      <c r="I99" s="81">
        <f t="shared" si="7"/>
        <v>68334.688999999998</v>
      </c>
    </row>
    <row r="100" spans="1:9">
      <c r="A100" s="75">
        <v>51</v>
      </c>
      <c r="B100" s="76" t="s">
        <v>230</v>
      </c>
      <c r="C100" s="76" t="s">
        <v>231</v>
      </c>
      <c r="D100" s="95">
        <v>563436</v>
      </c>
      <c r="E100" s="95">
        <f t="shared" si="4"/>
        <v>16903.079999999998</v>
      </c>
      <c r="F100" s="77">
        <f t="shared" si="5"/>
        <v>580339.07999999996</v>
      </c>
      <c r="G100" s="78">
        <v>16500</v>
      </c>
      <c r="H100" s="78">
        <f t="shared" si="6"/>
        <v>596839.07999999996</v>
      </c>
      <c r="I100" s="81">
        <f t="shared" si="7"/>
        <v>59683.907999999996</v>
      </c>
    </row>
    <row r="101" spans="1:9">
      <c r="A101" s="75">
        <v>52</v>
      </c>
      <c r="B101" s="76" t="s">
        <v>246</v>
      </c>
      <c r="C101" s="76" t="s">
        <v>247</v>
      </c>
      <c r="D101" s="95">
        <v>569305</v>
      </c>
      <c r="E101" s="95">
        <f t="shared" si="4"/>
        <v>17079.149999999998</v>
      </c>
      <c r="F101" s="77">
        <f t="shared" si="5"/>
        <v>586384.15</v>
      </c>
      <c r="G101" s="78">
        <v>13500</v>
      </c>
      <c r="H101" s="78">
        <f t="shared" si="6"/>
        <v>599884.15</v>
      </c>
      <c r="I101" s="81">
        <f t="shared" si="7"/>
        <v>59988.415000000008</v>
      </c>
    </row>
    <row r="102" spans="1:9">
      <c r="A102" s="75">
        <v>53</v>
      </c>
      <c r="B102" s="76" t="s">
        <v>124</v>
      </c>
      <c r="C102" s="76" t="s">
        <v>125</v>
      </c>
      <c r="D102" s="95">
        <v>645603</v>
      </c>
      <c r="E102" s="95">
        <f t="shared" si="4"/>
        <v>19368.09</v>
      </c>
      <c r="F102" s="77">
        <f t="shared" si="5"/>
        <v>664971.09</v>
      </c>
      <c r="G102" s="78">
        <v>12000</v>
      </c>
      <c r="H102" s="78">
        <f t="shared" si="6"/>
        <v>676971.09</v>
      </c>
      <c r="I102" s="81">
        <f t="shared" si="7"/>
        <v>67697.108999999997</v>
      </c>
    </row>
    <row r="103" spans="1:9">
      <c r="A103" s="75">
        <v>54</v>
      </c>
      <c r="B103" s="76" t="s">
        <v>126</v>
      </c>
      <c r="C103" s="76" t="s">
        <v>127</v>
      </c>
      <c r="D103" s="95">
        <v>196616</v>
      </c>
      <c r="E103" s="95">
        <f t="shared" si="4"/>
        <v>5898.48</v>
      </c>
      <c r="F103" s="77">
        <f t="shared" si="5"/>
        <v>202514.48</v>
      </c>
      <c r="G103" s="78">
        <v>12000</v>
      </c>
      <c r="H103" s="78">
        <f t="shared" si="6"/>
        <v>214514.48</v>
      </c>
      <c r="I103" s="81">
        <f t="shared" si="7"/>
        <v>21451.448000000004</v>
      </c>
    </row>
    <row r="104" spans="1:9">
      <c r="A104" s="75">
        <v>55</v>
      </c>
      <c r="B104" s="76" t="s">
        <v>295</v>
      </c>
      <c r="C104" s="76" t="s">
        <v>25</v>
      </c>
      <c r="D104" s="95">
        <v>1248655</v>
      </c>
      <c r="E104" s="95">
        <f t="shared" si="4"/>
        <v>37459.65</v>
      </c>
      <c r="F104" s="77">
        <f t="shared" si="5"/>
        <v>1286114.6499999999</v>
      </c>
      <c r="G104" s="78">
        <v>12000</v>
      </c>
      <c r="H104" s="78">
        <f t="shared" si="6"/>
        <v>1298114.6499999999</v>
      </c>
      <c r="I104" s="81">
        <f t="shared" si="7"/>
        <v>129811.465</v>
      </c>
    </row>
    <row r="105" spans="1:9">
      <c r="A105" s="75">
        <v>56</v>
      </c>
      <c r="B105" s="76" t="s">
        <v>295</v>
      </c>
      <c r="C105" s="76" t="s">
        <v>26</v>
      </c>
      <c r="D105" s="95">
        <v>1031498</v>
      </c>
      <c r="E105" s="95">
        <f t="shared" si="4"/>
        <v>30944.94</v>
      </c>
      <c r="F105" s="77">
        <f t="shared" si="5"/>
        <v>1062442.94</v>
      </c>
      <c r="G105" s="78">
        <v>33000</v>
      </c>
      <c r="H105" s="78">
        <f t="shared" si="6"/>
        <v>1095442.94</v>
      </c>
      <c r="I105" s="81">
        <f t="shared" si="7"/>
        <v>109544.29399999999</v>
      </c>
    </row>
    <row r="106" spans="1:9">
      <c r="A106" s="75">
        <v>57</v>
      </c>
      <c r="B106" s="76" t="s">
        <v>132</v>
      </c>
      <c r="C106" s="76" t="s">
        <v>133</v>
      </c>
      <c r="D106" s="95">
        <v>523819</v>
      </c>
      <c r="E106" s="95">
        <f t="shared" si="4"/>
        <v>15714.57</v>
      </c>
      <c r="F106" s="77">
        <f t="shared" si="5"/>
        <v>539533.56999999995</v>
      </c>
      <c r="G106" s="78">
        <v>12000</v>
      </c>
      <c r="H106" s="78">
        <f t="shared" si="6"/>
        <v>551533.56999999995</v>
      </c>
      <c r="I106" s="81">
        <f t="shared" si="7"/>
        <v>55153.356999999996</v>
      </c>
    </row>
    <row r="107" spans="1:9">
      <c r="A107" s="75">
        <v>58</v>
      </c>
      <c r="B107" s="76" t="s">
        <v>232</v>
      </c>
      <c r="C107" s="76" t="s">
        <v>233</v>
      </c>
      <c r="D107" s="95">
        <v>451922</v>
      </c>
      <c r="E107" s="95">
        <f t="shared" si="4"/>
        <v>13557.66</v>
      </c>
      <c r="F107" s="77">
        <f t="shared" si="5"/>
        <v>465479.66</v>
      </c>
      <c r="G107" s="78">
        <v>12000</v>
      </c>
      <c r="H107" s="78">
        <f t="shared" si="6"/>
        <v>477479.66</v>
      </c>
      <c r="I107" s="81">
        <f t="shared" si="7"/>
        <v>47747.966</v>
      </c>
    </row>
    <row r="108" spans="1:9">
      <c r="A108" s="75">
        <v>59</v>
      </c>
      <c r="B108" s="76" t="s">
        <v>348</v>
      </c>
      <c r="C108" s="76" t="s">
        <v>278</v>
      </c>
      <c r="D108" s="95">
        <v>1335225</v>
      </c>
      <c r="E108" s="95">
        <f t="shared" si="4"/>
        <v>40056.75</v>
      </c>
      <c r="F108" s="77">
        <f t="shared" si="5"/>
        <v>1375281.75</v>
      </c>
      <c r="G108" s="78">
        <v>37000</v>
      </c>
      <c r="H108" s="78">
        <f t="shared" si="6"/>
        <v>1412281.75</v>
      </c>
      <c r="I108" s="81">
        <f t="shared" si="7"/>
        <v>141228.17500000002</v>
      </c>
    </row>
    <row r="109" spans="1:9">
      <c r="A109" s="75">
        <v>60</v>
      </c>
      <c r="B109" s="76" t="s">
        <v>198</v>
      </c>
      <c r="C109" s="76" t="s">
        <v>199</v>
      </c>
      <c r="D109" s="95">
        <v>531155</v>
      </c>
      <c r="E109" s="95">
        <f t="shared" si="4"/>
        <v>15934.65</v>
      </c>
      <c r="F109" s="77">
        <f t="shared" si="5"/>
        <v>547089.65</v>
      </c>
      <c r="G109" s="78">
        <v>12000</v>
      </c>
      <c r="H109" s="78">
        <f t="shared" si="6"/>
        <v>559089.65</v>
      </c>
      <c r="I109" s="81">
        <f t="shared" si="7"/>
        <v>55908.965000000004</v>
      </c>
    </row>
    <row r="110" spans="1:9">
      <c r="A110" s="75">
        <v>61</v>
      </c>
      <c r="B110" s="76" t="s">
        <v>272</v>
      </c>
      <c r="C110" s="76" t="s">
        <v>135</v>
      </c>
      <c r="D110" s="95">
        <v>321334</v>
      </c>
      <c r="E110" s="95">
        <f t="shared" si="4"/>
        <v>9640.02</v>
      </c>
      <c r="F110" s="77">
        <f t="shared" si="5"/>
        <v>330974.02</v>
      </c>
      <c r="G110" s="78">
        <v>12000</v>
      </c>
      <c r="H110" s="78">
        <f t="shared" si="6"/>
        <v>342974.02</v>
      </c>
      <c r="I110" s="81">
        <f t="shared" si="7"/>
        <v>34297.402000000002</v>
      </c>
    </row>
    <row r="111" spans="1:9">
      <c r="A111" s="75">
        <v>62</v>
      </c>
      <c r="B111" s="76" t="s">
        <v>167</v>
      </c>
      <c r="C111" s="76" t="s">
        <v>37</v>
      </c>
      <c r="D111" s="95">
        <v>525286</v>
      </c>
      <c r="E111" s="95">
        <f t="shared" si="4"/>
        <v>15758.58</v>
      </c>
      <c r="F111" s="77">
        <f t="shared" si="5"/>
        <v>541044.57999999996</v>
      </c>
      <c r="G111" s="78">
        <v>15000</v>
      </c>
      <c r="H111" s="78">
        <f t="shared" si="6"/>
        <v>556044.57999999996</v>
      </c>
      <c r="I111" s="81">
        <f t="shared" si="7"/>
        <v>55604.457999999999</v>
      </c>
    </row>
    <row r="112" spans="1:9">
      <c r="A112" s="75">
        <v>63</v>
      </c>
      <c r="B112" s="76" t="s">
        <v>136</v>
      </c>
      <c r="C112" s="76" t="s">
        <v>137</v>
      </c>
      <c r="D112" s="95">
        <v>895041</v>
      </c>
      <c r="E112" s="95">
        <f t="shared" si="4"/>
        <v>26851.23</v>
      </c>
      <c r="F112" s="77">
        <f t="shared" si="5"/>
        <v>921892.23</v>
      </c>
      <c r="G112" s="78">
        <v>29000</v>
      </c>
      <c r="H112" s="78">
        <f t="shared" si="6"/>
        <v>950892.23</v>
      </c>
      <c r="I112" s="81">
        <f t="shared" si="7"/>
        <v>95089.222999999998</v>
      </c>
    </row>
    <row r="113" spans="1:9">
      <c r="A113" s="75">
        <v>64</v>
      </c>
      <c r="B113" s="76" t="s">
        <v>165</v>
      </c>
      <c r="C113" s="76" t="s">
        <v>273</v>
      </c>
      <c r="D113" s="95">
        <v>470997</v>
      </c>
      <c r="E113" s="95">
        <f t="shared" si="4"/>
        <v>14129.91</v>
      </c>
      <c r="F113" s="77">
        <f t="shared" si="5"/>
        <v>485126.91</v>
      </c>
      <c r="G113" s="78">
        <v>21000</v>
      </c>
      <c r="H113" s="78">
        <f t="shared" si="6"/>
        <v>506126.91</v>
      </c>
      <c r="I113" s="81">
        <f t="shared" si="7"/>
        <v>50612.690999999999</v>
      </c>
    </row>
    <row r="114" spans="1:9">
      <c r="A114" s="75">
        <v>65</v>
      </c>
      <c r="B114" s="76" t="s">
        <v>145</v>
      </c>
      <c r="C114" s="76" t="s">
        <v>200</v>
      </c>
      <c r="D114" s="95">
        <v>529688</v>
      </c>
      <c r="E114" s="95">
        <f t="shared" ref="E114:E125" si="8">D114*3%</f>
        <v>15890.64</v>
      </c>
      <c r="F114" s="77">
        <f t="shared" ref="F114:F125" si="9">D114+E114</f>
        <v>545578.64</v>
      </c>
      <c r="G114" s="78">
        <v>12000</v>
      </c>
      <c r="H114" s="78">
        <f t="shared" si="6"/>
        <v>557578.64</v>
      </c>
      <c r="I114" s="81">
        <f t="shared" si="7"/>
        <v>55757.864000000001</v>
      </c>
    </row>
    <row r="115" spans="1:9">
      <c r="A115" s="75">
        <v>66</v>
      </c>
      <c r="B115" s="76" t="s">
        <v>139</v>
      </c>
      <c r="C115" s="76" t="s">
        <v>140</v>
      </c>
      <c r="D115" s="95">
        <v>755649</v>
      </c>
      <c r="E115" s="95">
        <f t="shared" si="8"/>
        <v>22669.469999999998</v>
      </c>
      <c r="F115" s="77">
        <f t="shared" si="9"/>
        <v>778318.47</v>
      </c>
      <c r="G115" s="78">
        <v>27000</v>
      </c>
      <c r="H115" s="78">
        <f t="shared" si="6"/>
        <v>805318.47</v>
      </c>
      <c r="I115" s="81">
        <f t="shared" si="7"/>
        <v>80531.847000000009</v>
      </c>
    </row>
    <row r="116" spans="1:9" s="62" customFormat="1">
      <c r="A116" s="75">
        <v>67</v>
      </c>
      <c r="B116" s="82" t="s">
        <v>146</v>
      </c>
      <c r="C116" s="82" t="s">
        <v>141</v>
      </c>
      <c r="D116" s="95">
        <v>515015</v>
      </c>
      <c r="E116" s="95">
        <f t="shared" si="8"/>
        <v>15450.449999999999</v>
      </c>
      <c r="F116" s="77">
        <f t="shared" si="9"/>
        <v>530465.44999999995</v>
      </c>
      <c r="G116" s="84">
        <v>18000</v>
      </c>
      <c r="H116" s="84">
        <f t="shared" si="6"/>
        <v>548465.44999999995</v>
      </c>
      <c r="I116" s="85">
        <f t="shared" si="7"/>
        <v>54846.544999999998</v>
      </c>
    </row>
    <row r="117" spans="1:9">
      <c r="A117" s="75">
        <v>68</v>
      </c>
      <c r="B117" s="76" t="s">
        <v>142</v>
      </c>
      <c r="C117" s="76" t="s">
        <v>143</v>
      </c>
      <c r="D117" s="95">
        <v>874499</v>
      </c>
      <c r="E117" s="95">
        <f t="shared" si="8"/>
        <v>26234.969999999998</v>
      </c>
      <c r="F117" s="77">
        <f t="shared" si="9"/>
        <v>900733.97</v>
      </c>
      <c r="G117" s="78">
        <v>13500</v>
      </c>
      <c r="H117" s="78">
        <f t="shared" si="6"/>
        <v>914233.97</v>
      </c>
      <c r="I117" s="81">
        <f t="shared" si="7"/>
        <v>91423.396999999997</v>
      </c>
    </row>
    <row r="118" spans="1:9">
      <c r="A118" s="75">
        <v>69</v>
      </c>
      <c r="B118" s="76" t="s">
        <v>349</v>
      </c>
      <c r="C118" s="76" t="s">
        <v>203</v>
      </c>
      <c r="D118" s="95">
        <v>3138512</v>
      </c>
      <c r="E118" s="95">
        <f t="shared" si="8"/>
        <v>94155.36</v>
      </c>
      <c r="F118" s="77">
        <f t="shared" si="9"/>
        <v>3232667.36</v>
      </c>
      <c r="G118" s="78">
        <v>41000</v>
      </c>
      <c r="H118" s="78">
        <f t="shared" si="6"/>
        <v>3273667.36</v>
      </c>
      <c r="I118" s="81">
        <f t="shared" si="7"/>
        <v>327366.73600000003</v>
      </c>
    </row>
    <row r="119" spans="1:9">
      <c r="A119" s="75">
        <v>70</v>
      </c>
      <c r="B119" s="76" t="s">
        <v>176</v>
      </c>
      <c r="C119" s="76" t="s">
        <v>177</v>
      </c>
      <c r="D119" s="95">
        <v>418175</v>
      </c>
      <c r="E119" s="95">
        <f t="shared" si="8"/>
        <v>12545.25</v>
      </c>
      <c r="F119" s="77">
        <f t="shared" si="9"/>
        <v>430720.25</v>
      </c>
      <c r="G119" s="78">
        <v>12000</v>
      </c>
      <c r="H119" s="78">
        <f t="shared" si="6"/>
        <v>442720.25</v>
      </c>
      <c r="I119" s="81">
        <f t="shared" si="7"/>
        <v>44272.025000000001</v>
      </c>
    </row>
    <row r="120" spans="1:9">
      <c r="A120" s="75">
        <v>71</v>
      </c>
      <c r="B120" s="76" t="s">
        <v>359</v>
      </c>
      <c r="C120" s="76" t="s">
        <v>360</v>
      </c>
      <c r="D120" s="95">
        <v>476866</v>
      </c>
      <c r="E120" s="95">
        <f t="shared" si="8"/>
        <v>14305.98</v>
      </c>
      <c r="F120" s="77">
        <f t="shared" si="9"/>
        <v>491171.98</v>
      </c>
      <c r="G120" s="78">
        <v>12000</v>
      </c>
      <c r="H120" s="78">
        <f t="shared" si="6"/>
        <v>503171.98</v>
      </c>
      <c r="I120" s="81">
        <f t="shared" si="7"/>
        <v>50317.198000000004</v>
      </c>
    </row>
    <row r="121" spans="1:9">
      <c r="A121" s="75">
        <v>72</v>
      </c>
      <c r="B121" s="76" t="s">
        <v>178</v>
      </c>
      <c r="C121" s="76" t="s">
        <v>179</v>
      </c>
      <c r="D121" s="95">
        <v>465128</v>
      </c>
      <c r="E121" s="95">
        <f t="shared" si="8"/>
        <v>13953.84</v>
      </c>
      <c r="F121" s="77">
        <f t="shared" si="9"/>
        <v>479081.84</v>
      </c>
      <c r="G121" s="78">
        <v>12000</v>
      </c>
      <c r="H121" s="78">
        <f t="shared" si="6"/>
        <v>491081.84</v>
      </c>
      <c r="I121" s="81">
        <f t="shared" si="7"/>
        <v>49108.184000000008</v>
      </c>
    </row>
    <row r="122" spans="1:9">
      <c r="A122" s="75">
        <v>73</v>
      </c>
      <c r="B122" s="76" t="s">
        <v>180</v>
      </c>
      <c r="C122" s="76" t="s">
        <v>181</v>
      </c>
      <c r="D122" s="95">
        <v>1115133</v>
      </c>
      <c r="E122" s="95">
        <f t="shared" si="8"/>
        <v>33453.99</v>
      </c>
      <c r="F122" s="77">
        <f t="shared" si="9"/>
        <v>1148586.99</v>
      </c>
      <c r="G122" s="78">
        <v>16500</v>
      </c>
      <c r="H122" s="78">
        <f t="shared" si="6"/>
        <v>1165086.99</v>
      </c>
      <c r="I122" s="81">
        <f t="shared" si="7"/>
        <v>116508.69900000001</v>
      </c>
    </row>
    <row r="123" spans="1:9">
      <c r="A123" s="75">
        <v>74</v>
      </c>
      <c r="B123" s="76" t="s">
        <v>323</v>
      </c>
      <c r="C123" s="76" t="s">
        <v>324</v>
      </c>
      <c r="D123" s="95">
        <v>1421794</v>
      </c>
      <c r="E123" s="95">
        <f t="shared" si="8"/>
        <v>42653.82</v>
      </c>
      <c r="F123" s="77">
        <f t="shared" si="9"/>
        <v>1464447.82</v>
      </c>
      <c r="G123" s="78">
        <v>12000</v>
      </c>
      <c r="H123" s="78">
        <f t="shared" si="6"/>
        <v>1476447.82</v>
      </c>
      <c r="I123" s="81">
        <f t="shared" si="7"/>
        <v>147644.78200000001</v>
      </c>
    </row>
    <row r="124" spans="1:9">
      <c r="A124" s="75">
        <v>75</v>
      </c>
      <c r="B124" s="76" t="s">
        <v>297</v>
      </c>
      <c r="C124" s="76" t="s">
        <v>147</v>
      </c>
      <c r="D124" s="95">
        <v>591314</v>
      </c>
      <c r="E124" s="95">
        <f t="shared" si="8"/>
        <v>17739.419999999998</v>
      </c>
      <c r="F124" s="77">
        <f t="shared" si="9"/>
        <v>609053.42000000004</v>
      </c>
      <c r="G124" s="78">
        <v>12000</v>
      </c>
      <c r="H124" s="78">
        <f t="shared" si="6"/>
        <v>621053.42000000004</v>
      </c>
      <c r="I124" s="81">
        <f t="shared" si="7"/>
        <v>62105.342000000004</v>
      </c>
    </row>
    <row r="125" spans="1:9">
      <c r="A125" s="75">
        <v>76</v>
      </c>
      <c r="B125" s="76" t="s">
        <v>182</v>
      </c>
      <c r="C125" s="76" t="s">
        <v>183</v>
      </c>
      <c r="D125" s="95">
        <v>559034</v>
      </c>
      <c r="E125" s="95">
        <f t="shared" si="8"/>
        <v>16771.02</v>
      </c>
      <c r="F125" s="77">
        <f t="shared" si="9"/>
        <v>575805.02</v>
      </c>
      <c r="G125" s="78">
        <v>12000</v>
      </c>
      <c r="H125" s="78">
        <f t="shared" si="6"/>
        <v>587805.02</v>
      </c>
      <c r="I125" s="81">
        <f t="shared" si="7"/>
        <v>58780.502000000008</v>
      </c>
    </row>
    <row r="126" spans="1:9">
      <c r="A126" s="88"/>
      <c r="B126" s="89"/>
      <c r="C126" s="89" t="s">
        <v>40</v>
      </c>
      <c r="D126" s="89"/>
      <c r="E126" s="89"/>
      <c r="F126" s="90"/>
      <c r="G126" s="91"/>
      <c r="H126" s="92"/>
      <c r="I126" s="93">
        <f>SUM(I50:I125)</f>
        <v>6683299.8839999977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7" workbookViewId="0">
      <selection activeCell="I18" sqref="I18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63">
        <f t="shared" ref="F3:F69" si="0">SUM(D3+E3)</f>
        <v>2632790</v>
      </c>
      <c r="G3" s="64">
        <f t="shared" ref="G3:G69" si="1">F3*10%</f>
        <v>263279</v>
      </c>
      <c r="H3" s="62" t="s">
        <v>214</v>
      </c>
      <c r="I3" s="62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62" t="s">
        <v>214</v>
      </c>
      <c r="I7" s="62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62" t="s">
        <v>214</v>
      </c>
      <c r="I9" s="62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62" t="s">
        <v>214</v>
      </c>
      <c r="I10" s="62" t="s">
        <v>286</v>
      </c>
    </row>
    <row r="11" spans="1:10">
      <c r="A11" s="15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9">
        <f t="shared" si="1"/>
        <v>48805.9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21">
        <v>11</v>
      </c>
      <c r="B13" s="22" t="s">
        <v>152</v>
      </c>
      <c r="C13" s="22" t="s">
        <v>41</v>
      </c>
      <c r="D13" s="23">
        <v>1775776</v>
      </c>
      <c r="E13" s="24">
        <v>27000</v>
      </c>
      <c r="F13" s="24">
        <f t="shared" si="0"/>
        <v>1802776</v>
      </c>
      <c r="G13" s="25">
        <f t="shared" si="1"/>
        <v>180277.6</v>
      </c>
      <c r="H13" s="62" t="s">
        <v>214</v>
      </c>
      <c r="I13" s="62" t="s">
        <v>288</v>
      </c>
    </row>
    <row r="14" spans="1:10">
      <c r="A14" s="21">
        <v>12</v>
      </c>
      <c r="B14" s="22" t="s">
        <v>152</v>
      </c>
      <c r="C14" s="22" t="s">
        <v>18</v>
      </c>
      <c r="D14" s="23">
        <v>1792400</v>
      </c>
      <c r="E14" s="24">
        <v>69500</v>
      </c>
      <c r="F14" s="24">
        <f t="shared" si="0"/>
        <v>1861900</v>
      </c>
      <c r="G14" s="25">
        <f t="shared" si="1"/>
        <v>186190</v>
      </c>
      <c r="H14" s="62" t="s">
        <v>214</v>
      </c>
      <c r="I14" s="62" t="s">
        <v>288</v>
      </c>
    </row>
    <row r="15" spans="1:10">
      <c r="A15" s="21">
        <v>13</v>
      </c>
      <c r="B15" s="22" t="s">
        <v>152</v>
      </c>
      <c r="C15" s="22" t="s">
        <v>19</v>
      </c>
      <c r="D15" s="23">
        <v>1889123</v>
      </c>
      <c r="E15" s="24">
        <v>25500</v>
      </c>
      <c r="F15" s="24">
        <f t="shared" si="0"/>
        <v>1914623</v>
      </c>
      <c r="G15" s="25">
        <f t="shared" si="1"/>
        <v>191462.30000000002</v>
      </c>
      <c r="H15" s="62" t="s">
        <v>214</v>
      </c>
      <c r="I15" s="62" t="s">
        <v>288</v>
      </c>
      <c r="J15" s="34"/>
    </row>
    <row r="16" spans="1:10">
      <c r="A16" s="21">
        <v>14</v>
      </c>
      <c r="B16" s="22" t="s">
        <v>148</v>
      </c>
      <c r="C16" s="22" t="s">
        <v>149</v>
      </c>
      <c r="D16" s="23">
        <v>918869</v>
      </c>
      <c r="E16" s="24">
        <v>31000</v>
      </c>
      <c r="F16" s="24">
        <f t="shared" si="0"/>
        <v>949869</v>
      </c>
      <c r="G16" s="25">
        <f t="shared" si="1"/>
        <v>94986.900000000009</v>
      </c>
      <c r="H16" s="62" t="s">
        <v>214</v>
      </c>
      <c r="I16" s="62" t="s">
        <v>361</v>
      </c>
    </row>
    <row r="17" spans="1:9">
      <c r="A17" s="21">
        <v>15</v>
      </c>
      <c r="B17" s="22" t="s">
        <v>148</v>
      </c>
      <c r="C17" s="22" t="s">
        <v>186</v>
      </c>
      <c r="D17" s="23">
        <v>979321</v>
      </c>
      <c r="E17" s="24">
        <v>12000</v>
      </c>
      <c r="F17" s="24">
        <f t="shared" si="0"/>
        <v>991321</v>
      </c>
      <c r="G17" s="25">
        <f t="shared" si="1"/>
        <v>99132.1</v>
      </c>
      <c r="H17" s="62" t="s">
        <v>214</v>
      </c>
      <c r="I17" s="62" t="s">
        <v>361</v>
      </c>
    </row>
    <row r="18" spans="1:9">
      <c r="A18" s="21">
        <v>16</v>
      </c>
      <c r="B18" s="22" t="s">
        <v>148</v>
      </c>
      <c r="C18" s="22" t="s">
        <v>187</v>
      </c>
      <c r="D18" s="23">
        <v>1818092</v>
      </c>
      <c r="E18" s="24">
        <v>22500</v>
      </c>
      <c r="F18" s="24">
        <f t="shared" si="0"/>
        <v>1840592</v>
      </c>
      <c r="G18" s="25">
        <f t="shared" si="1"/>
        <v>184059.2</v>
      </c>
      <c r="H18" s="62" t="s">
        <v>214</v>
      </c>
      <c r="I18" s="62" t="s">
        <v>361</v>
      </c>
    </row>
    <row r="19" spans="1:9">
      <c r="A19" s="21">
        <v>17</v>
      </c>
      <c r="B19" s="22" t="s">
        <v>148</v>
      </c>
      <c r="C19" s="22" t="s">
        <v>58</v>
      </c>
      <c r="D19" s="23">
        <v>859928</v>
      </c>
      <c r="E19" s="24">
        <v>12000</v>
      </c>
      <c r="F19" s="24">
        <f t="shared" si="0"/>
        <v>871928</v>
      </c>
      <c r="G19" s="25">
        <f t="shared" si="1"/>
        <v>87192.8</v>
      </c>
      <c r="H19" s="62" t="s">
        <v>214</v>
      </c>
      <c r="I19" s="62" t="s">
        <v>361</v>
      </c>
    </row>
    <row r="20" spans="1:9">
      <c r="A20" s="21">
        <v>18</v>
      </c>
      <c r="B20" s="22" t="s">
        <v>148</v>
      </c>
      <c r="C20" s="22" t="s">
        <v>188</v>
      </c>
      <c r="D20" s="23">
        <v>1177301</v>
      </c>
      <c r="E20" s="24">
        <v>25500</v>
      </c>
      <c r="F20" s="24">
        <f t="shared" si="0"/>
        <v>1202801</v>
      </c>
      <c r="G20" s="25">
        <f t="shared" si="1"/>
        <v>120280.1</v>
      </c>
      <c r="H20" s="62" t="s">
        <v>214</v>
      </c>
      <c r="I20" s="62" t="s">
        <v>361</v>
      </c>
    </row>
    <row r="21" spans="1:9">
      <c r="A21" s="21">
        <v>19</v>
      </c>
      <c r="B21" s="22" t="s">
        <v>148</v>
      </c>
      <c r="C21" s="22" t="s">
        <v>169</v>
      </c>
      <c r="D21" s="23">
        <v>1168233</v>
      </c>
      <c r="E21" s="24">
        <v>31000</v>
      </c>
      <c r="F21" s="24">
        <f t="shared" si="0"/>
        <v>1199233</v>
      </c>
      <c r="G21" s="25">
        <f t="shared" si="1"/>
        <v>119923.3</v>
      </c>
      <c r="H21" s="62" t="s">
        <v>214</v>
      </c>
      <c r="I21" s="62" t="s">
        <v>361</v>
      </c>
    </row>
    <row r="22" spans="1:9">
      <c r="A22" s="21">
        <v>20</v>
      </c>
      <c r="B22" s="22" t="s">
        <v>148</v>
      </c>
      <c r="C22" s="22" t="s">
        <v>170</v>
      </c>
      <c r="D22" s="23">
        <v>742047</v>
      </c>
      <c r="E22" s="24">
        <v>16500</v>
      </c>
      <c r="F22" s="24">
        <f t="shared" si="0"/>
        <v>758547</v>
      </c>
      <c r="G22" s="25">
        <f t="shared" si="1"/>
        <v>75854.7</v>
      </c>
      <c r="H22" s="62" t="s">
        <v>214</v>
      </c>
      <c r="I22" s="62" t="s">
        <v>361</v>
      </c>
    </row>
    <row r="23" spans="1:9">
      <c r="A23" s="21">
        <v>21</v>
      </c>
      <c r="B23" s="22" t="s">
        <v>148</v>
      </c>
      <c r="C23" s="22" t="s">
        <v>56</v>
      </c>
      <c r="D23" s="23">
        <v>551624</v>
      </c>
      <c r="E23" s="24">
        <v>31000</v>
      </c>
      <c r="F23" s="24">
        <f t="shared" si="0"/>
        <v>582624</v>
      </c>
      <c r="G23" s="25">
        <f t="shared" si="1"/>
        <v>58262.400000000001</v>
      </c>
      <c r="H23" s="62" t="s">
        <v>214</v>
      </c>
      <c r="I23" s="62" t="s">
        <v>361</v>
      </c>
    </row>
    <row r="24" spans="1:9">
      <c r="A24" s="21">
        <v>22</v>
      </c>
      <c r="B24" s="22" t="s">
        <v>148</v>
      </c>
      <c r="C24" s="22" t="s">
        <v>219</v>
      </c>
      <c r="D24" s="23">
        <v>1961665</v>
      </c>
      <c r="E24" s="24">
        <v>22500</v>
      </c>
      <c r="F24" s="24">
        <f t="shared" si="0"/>
        <v>1984165</v>
      </c>
      <c r="G24" s="25">
        <f t="shared" si="1"/>
        <v>198416.5</v>
      </c>
      <c r="H24" s="62" t="s">
        <v>214</v>
      </c>
      <c r="I24" s="62" t="s">
        <v>361</v>
      </c>
    </row>
    <row r="25" spans="1:9">
      <c r="A25" s="21">
        <v>23</v>
      </c>
      <c r="B25" s="22" t="s">
        <v>148</v>
      </c>
      <c r="C25" s="22" t="s">
        <v>59</v>
      </c>
      <c r="D25" s="23">
        <v>1452358</v>
      </c>
      <c r="E25" s="24">
        <v>25500</v>
      </c>
      <c r="F25" s="24">
        <f t="shared" si="0"/>
        <v>1477858</v>
      </c>
      <c r="G25" s="25">
        <f t="shared" si="1"/>
        <v>147785.80000000002</v>
      </c>
      <c r="H25" s="62" t="s">
        <v>214</v>
      </c>
      <c r="I25" s="62" t="s">
        <v>361</v>
      </c>
    </row>
    <row r="26" spans="1:9">
      <c r="A26" s="21">
        <v>24</v>
      </c>
      <c r="B26" s="22" t="s">
        <v>148</v>
      </c>
      <c r="C26" s="22" t="s">
        <v>60</v>
      </c>
      <c r="D26" s="23">
        <v>1523389</v>
      </c>
      <c r="E26" s="24">
        <v>29000</v>
      </c>
      <c r="F26" s="24">
        <f t="shared" si="0"/>
        <v>1552389</v>
      </c>
      <c r="G26" s="25">
        <f t="shared" si="1"/>
        <v>155238.9</v>
      </c>
      <c r="H26" s="62" t="s">
        <v>214</v>
      </c>
      <c r="I26" s="62" t="s">
        <v>361</v>
      </c>
    </row>
    <row r="27" spans="1:9">
      <c r="A27" s="21">
        <v>25</v>
      </c>
      <c r="B27" s="22" t="s">
        <v>148</v>
      </c>
      <c r="C27" s="22" t="s">
        <v>189</v>
      </c>
      <c r="D27" s="23">
        <v>2046298</v>
      </c>
      <c r="E27" s="24">
        <v>12000</v>
      </c>
      <c r="F27" s="24">
        <f t="shared" si="0"/>
        <v>2058298</v>
      </c>
      <c r="G27" s="25">
        <f t="shared" si="1"/>
        <v>205829.80000000002</v>
      </c>
      <c r="H27" s="62" t="s">
        <v>214</v>
      </c>
      <c r="I27" s="62" t="s">
        <v>361</v>
      </c>
    </row>
    <row r="28" spans="1:9">
      <c r="A28" s="21">
        <v>26</v>
      </c>
      <c r="B28" s="22" t="s">
        <v>148</v>
      </c>
      <c r="C28" s="22" t="s">
        <v>61</v>
      </c>
      <c r="D28" s="23">
        <v>813079</v>
      </c>
      <c r="E28" s="24">
        <v>12000</v>
      </c>
      <c r="F28" s="24">
        <f t="shared" si="0"/>
        <v>825079</v>
      </c>
      <c r="G28" s="25">
        <f t="shared" si="1"/>
        <v>82507.900000000009</v>
      </c>
      <c r="H28" s="62" t="s">
        <v>214</v>
      </c>
      <c r="I28" s="62" t="s">
        <v>361</v>
      </c>
    </row>
    <row r="29" spans="1:9">
      <c r="A29" s="21">
        <v>27</v>
      </c>
      <c r="B29" s="22" t="s">
        <v>148</v>
      </c>
      <c r="C29" s="22" t="s">
        <v>62</v>
      </c>
      <c r="D29" s="23">
        <v>494195</v>
      </c>
      <c r="E29" s="24">
        <v>12000</v>
      </c>
      <c r="F29" s="24">
        <f t="shared" si="0"/>
        <v>506195</v>
      </c>
      <c r="G29" s="25">
        <f t="shared" si="1"/>
        <v>50619.5</v>
      </c>
      <c r="H29" s="62" t="s">
        <v>214</v>
      </c>
      <c r="I29" s="62" t="s">
        <v>361</v>
      </c>
    </row>
    <row r="30" spans="1:9">
      <c r="A30" s="21">
        <v>28</v>
      </c>
      <c r="B30" s="22" t="s">
        <v>148</v>
      </c>
      <c r="C30" s="22" t="s">
        <v>63</v>
      </c>
      <c r="D30" s="23">
        <v>1322386</v>
      </c>
      <c r="E30" s="24">
        <v>12000</v>
      </c>
      <c r="F30" s="24">
        <f t="shared" si="0"/>
        <v>1334386</v>
      </c>
      <c r="G30" s="25">
        <f t="shared" si="1"/>
        <v>133438.6</v>
      </c>
      <c r="H30" s="62" t="s">
        <v>214</v>
      </c>
      <c r="I30" s="62" t="s">
        <v>361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15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9">
        <f t="shared" si="1"/>
        <v>102490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62" t="s">
        <v>214</v>
      </c>
      <c r="I33" s="62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62" t="s">
        <v>214</v>
      </c>
      <c r="I34" s="62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62" t="s">
        <v>214</v>
      </c>
      <c r="I35" s="62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62" t="s">
        <v>214</v>
      </c>
      <c r="I36" s="62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62" t="s">
        <v>214</v>
      </c>
      <c r="I37" s="62" t="s">
        <v>250</v>
      </c>
    </row>
    <row r="38" spans="1:10">
      <c r="A38" s="15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9">
        <f t="shared" si="1"/>
        <v>74186.7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62" t="s">
        <v>214</v>
      </c>
      <c r="I39" s="62" t="s">
        <v>280</v>
      </c>
    </row>
    <row r="40" spans="1:10">
      <c r="A40" s="15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9">
        <f t="shared" si="1"/>
        <v>33239.5</v>
      </c>
    </row>
    <row r="41" spans="1:10">
      <c r="A41" s="15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9">
        <f t="shared" si="1"/>
        <v>124209.8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62" t="s">
        <v>214</v>
      </c>
      <c r="I42" s="62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62" t="s">
        <v>214</v>
      </c>
      <c r="I43" s="62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62" t="s">
        <v>214</v>
      </c>
      <c r="I44" s="62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62" t="s">
        <v>214</v>
      </c>
      <c r="I45" s="62" t="s">
        <v>287</v>
      </c>
      <c r="J45" s="34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62" t="s">
        <v>214</v>
      </c>
      <c r="I46" s="62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62" t="s">
        <v>214</v>
      </c>
      <c r="I47" s="62" t="s">
        <v>287</v>
      </c>
    </row>
    <row r="48" spans="1:10">
      <c r="A48" s="21">
        <v>46</v>
      </c>
      <c r="B48" s="22" t="s">
        <v>34</v>
      </c>
      <c r="C48" s="22" t="s">
        <v>35</v>
      </c>
      <c r="D48" s="23">
        <v>1496185</v>
      </c>
      <c r="E48" s="24">
        <v>15000</v>
      </c>
      <c r="F48" s="24">
        <f t="shared" si="0"/>
        <v>1511185</v>
      </c>
      <c r="G48" s="25">
        <f t="shared" si="1"/>
        <v>151118.5</v>
      </c>
      <c r="H48" s="62" t="s">
        <v>214</v>
      </c>
      <c r="I48" s="62" t="s">
        <v>257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7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7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7">
        <v>22500</v>
      </c>
      <c r="F51" s="24">
        <f t="shared" si="0"/>
        <v>2091467</v>
      </c>
      <c r="G51" s="25">
        <f t="shared" si="1"/>
        <v>209146.7</v>
      </c>
      <c r="H51" s="62" t="s">
        <v>214</v>
      </c>
      <c r="I51" s="62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7">
        <v>35000</v>
      </c>
      <c r="F52" s="24">
        <f t="shared" si="0"/>
        <v>1597683</v>
      </c>
      <c r="G52" s="25">
        <f t="shared" si="1"/>
        <v>159768.30000000002</v>
      </c>
      <c r="H52" s="62" t="s">
        <v>214</v>
      </c>
      <c r="I52" s="62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7">
        <v>67000</v>
      </c>
      <c r="F53" s="24">
        <f t="shared" si="0"/>
        <v>1316844</v>
      </c>
      <c r="G53" s="25">
        <f t="shared" si="1"/>
        <v>131684.4</v>
      </c>
      <c r="H53" s="62" t="s">
        <v>214</v>
      </c>
      <c r="I53" s="62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7">
        <v>35000</v>
      </c>
      <c r="F54" s="24">
        <f t="shared" si="0"/>
        <v>1565946</v>
      </c>
      <c r="G54" s="25">
        <f t="shared" si="1"/>
        <v>156594.6</v>
      </c>
      <c r="H54" s="62" t="s">
        <v>214</v>
      </c>
      <c r="I54" s="62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7">
        <v>15000</v>
      </c>
      <c r="F55" s="24">
        <f t="shared" si="0"/>
        <v>1993290</v>
      </c>
      <c r="G55" s="25">
        <f t="shared" si="1"/>
        <v>199329</v>
      </c>
      <c r="H55" s="62" t="s">
        <v>214</v>
      </c>
      <c r="I55" s="62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7">
        <v>22500</v>
      </c>
      <c r="F56" s="24">
        <f t="shared" si="0"/>
        <v>1084943</v>
      </c>
      <c r="G56" s="25">
        <f t="shared" si="1"/>
        <v>108494.3</v>
      </c>
      <c r="H56" s="62" t="s">
        <v>214</v>
      </c>
      <c r="I56" s="62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7">
        <v>33000</v>
      </c>
      <c r="F57" s="24">
        <f t="shared" si="0"/>
        <v>1958394</v>
      </c>
      <c r="G57" s="25">
        <f t="shared" si="1"/>
        <v>195839.40000000002</v>
      </c>
      <c r="H57" s="62" t="s">
        <v>214</v>
      </c>
      <c r="I57" s="62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7">
        <v>15000</v>
      </c>
      <c r="F58" s="24">
        <f t="shared" si="0"/>
        <v>1189279</v>
      </c>
      <c r="G58" s="25">
        <f t="shared" si="1"/>
        <v>118927.90000000001</v>
      </c>
      <c r="H58" s="62" t="s">
        <v>214</v>
      </c>
      <c r="I58" s="62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7">
        <v>16500</v>
      </c>
      <c r="F59" s="24">
        <f t="shared" si="0"/>
        <v>2587218</v>
      </c>
      <c r="G59" s="25">
        <f t="shared" si="1"/>
        <v>258721.80000000002</v>
      </c>
      <c r="H59" s="62" t="s">
        <v>214</v>
      </c>
      <c r="I59" s="62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7">
        <v>19500</v>
      </c>
      <c r="F60" s="24">
        <f t="shared" si="0"/>
        <v>1675883</v>
      </c>
      <c r="G60" s="25">
        <f t="shared" si="1"/>
        <v>167588.30000000002</v>
      </c>
      <c r="H60" s="62" t="s">
        <v>214</v>
      </c>
      <c r="I60" s="62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7">
        <v>82000</v>
      </c>
      <c r="F61" s="24">
        <f t="shared" si="0"/>
        <v>2193284</v>
      </c>
      <c r="G61" s="25">
        <f t="shared" si="1"/>
        <v>219328.40000000002</v>
      </c>
      <c r="H61" s="62" t="s">
        <v>214</v>
      </c>
      <c r="I61" s="62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7">
        <v>33000</v>
      </c>
      <c r="F62" s="24">
        <f t="shared" si="0"/>
        <v>3341232</v>
      </c>
      <c r="G62" s="25">
        <f t="shared" si="1"/>
        <v>334123.2</v>
      </c>
      <c r="H62" s="62" t="s">
        <v>214</v>
      </c>
      <c r="I62" s="62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7">
        <v>167000</v>
      </c>
      <c r="F63" s="24">
        <f t="shared" si="0"/>
        <v>2905472</v>
      </c>
      <c r="G63" s="25">
        <f t="shared" si="1"/>
        <v>290547.20000000001</v>
      </c>
      <c r="H63" s="62" t="s">
        <v>214</v>
      </c>
      <c r="I63" s="62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7">
        <v>22500</v>
      </c>
      <c r="F64" s="24">
        <f t="shared" si="0"/>
        <v>1491482</v>
      </c>
      <c r="G64" s="25">
        <f t="shared" si="1"/>
        <v>149148.20000000001</v>
      </c>
      <c r="H64" s="62" t="s">
        <v>214</v>
      </c>
      <c r="I64" s="62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7">
        <v>12000</v>
      </c>
      <c r="F65" s="24">
        <f t="shared" si="0"/>
        <v>885531</v>
      </c>
      <c r="G65" s="25">
        <f t="shared" si="1"/>
        <v>88553.1</v>
      </c>
      <c r="H65" s="62" t="s">
        <v>214</v>
      </c>
      <c r="I65" s="62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7">
        <v>16500</v>
      </c>
      <c r="F66" s="24">
        <f t="shared" si="0"/>
        <v>1579860</v>
      </c>
      <c r="G66" s="25">
        <f t="shared" si="1"/>
        <v>157986</v>
      </c>
      <c r="H66" s="62" t="s">
        <v>214</v>
      </c>
      <c r="I66" s="62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7">
        <v>41000</v>
      </c>
      <c r="F67" s="24">
        <f t="shared" si="0"/>
        <v>385576</v>
      </c>
      <c r="G67" s="25">
        <f t="shared" si="1"/>
        <v>38557.599999999999</v>
      </c>
      <c r="H67" s="62" t="s">
        <v>214</v>
      </c>
      <c r="I67" s="62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7">
        <v>29000</v>
      </c>
      <c r="F68" s="24">
        <f t="shared" si="0"/>
        <v>935779</v>
      </c>
      <c r="G68" s="25">
        <f t="shared" si="1"/>
        <v>93577.900000000009</v>
      </c>
      <c r="H68" s="62" t="s">
        <v>214</v>
      </c>
      <c r="I68" s="62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7">
        <v>25500</v>
      </c>
      <c r="F69" s="24">
        <f t="shared" si="0"/>
        <v>1482392</v>
      </c>
      <c r="G69" s="25">
        <f t="shared" si="1"/>
        <v>148239.20000000001</v>
      </c>
      <c r="H69" s="62" t="s">
        <v>214</v>
      </c>
      <c r="I69" s="62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67">
        <f t="shared" ref="F75:F137" si="2">SUM(D75+E75)</f>
        <v>347509</v>
      </c>
      <c r="G75" s="68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1.37" right="0.70866141732283472" top="0.15748031496062992" bottom="0.19685039370078741" header="0.11811023622047245" footer="0.15748031496062992"/>
  <pageSetup paperSize="9"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9"/>
  <sheetViews>
    <sheetView topLeftCell="A5" workbookViewId="0">
      <selection activeCell="I16" sqref="I16:I30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63">
        <f t="shared" ref="F3:F69" si="0">SUM(D3+E3)</f>
        <v>1838595</v>
      </c>
      <c r="G3" s="64">
        <f t="shared" ref="G3:G69" si="1">F3*10%</f>
        <v>183859.5</v>
      </c>
      <c r="H3" s="62" t="s">
        <v>214</v>
      </c>
      <c r="I3" s="62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21">
        <v>3</v>
      </c>
      <c r="B5" s="22" t="s">
        <v>52</v>
      </c>
      <c r="C5" s="22" t="s">
        <v>53</v>
      </c>
      <c r="D5" s="23">
        <v>1234731</v>
      </c>
      <c r="E5" s="24">
        <v>35000</v>
      </c>
      <c r="F5" s="24">
        <f t="shared" si="0"/>
        <v>1269731</v>
      </c>
      <c r="G5" s="25">
        <f t="shared" si="1"/>
        <v>126973.1</v>
      </c>
      <c r="H5" s="62" t="s">
        <v>214</v>
      </c>
      <c r="I5" s="62" t="s">
        <v>337</v>
      </c>
    </row>
    <row r="6" spans="1:9">
      <c r="A6" s="21">
        <v>4</v>
      </c>
      <c r="B6" s="22" t="s">
        <v>52</v>
      </c>
      <c r="C6" s="22" t="s">
        <v>54</v>
      </c>
      <c r="D6" s="23">
        <v>1423643</v>
      </c>
      <c r="E6" s="24">
        <v>39000</v>
      </c>
      <c r="F6" s="24">
        <f t="shared" si="0"/>
        <v>1462643</v>
      </c>
      <c r="G6" s="25">
        <f t="shared" si="1"/>
        <v>146264.30000000002</v>
      </c>
      <c r="H6" s="62" t="s">
        <v>214</v>
      </c>
      <c r="I6" s="62" t="s">
        <v>337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62" t="s">
        <v>214</v>
      </c>
      <c r="I7" s="62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62" t="s">
        <v>214</v>
      </c>
      <c r="I9" s="62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62" t="s">
        <v>214</v>
      </c>
      <c r="I10" s="62" t="s">
        <v>301</v>
      </c>
    </row>
    <row r="11" spans="1:9">
      <c r="A11" s="15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9">
        <f t="shared" si="1"/>
        <v>86437.200000000012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21">
        <v>11</v>
      </c>
      <c r="B13" s="22" t="s">
        <v>152</v>
      </c>
      <c r="C13" s="22" t="s">
        <v>41</v>
      </c>
      <c r="D13" s="23">
        <v>2144532</v>
      </c>
      <c r="E13" s="24">
        <v>37000</v>
      </c>
      <c r="F13" s="24">
        <f t="shared" si="0"/>
        <v>2181532</v>
      </c>
      <c r="G13" s="25">
        <f t="shared" si="1"/>
        <v>218153.2</v>
      </c>
      <c r="H13" s="62" t="s">
        <v>214</v>
      </c>
      <c r="I13" s="62" t="s">
        <v>288</v>
      </c>
    </row>
    <row r="14" spans="1:9">
      <c r="A14" s="21">
        <v>12</v>
      </c>
      <c r="B14" s="22" t="s">
        <v>152</v>
      </c>
      <c r="C14" s="22" t="s">
        <v>19</v>
      </c>
      <c r="D14" s="23">
        <v>1419109</v>
      </c>
      <c r="E14" s="24">
        <v>21000</v>
      </c>
      <c r="F14" s="24">
        <f t="shared" si="0"/>
        <v>1440109</v>
      </c>
      <c r="G14" s="25">
        <f t="shared" si="1"/>
        <v>144010.9</v>
      </c>
      <c r="H14" s="62" t="s">
        <v>214</v>
      </c>
      <c r="I14" s="62" t="s">
        <v>288</v>
      </c>
    </row>
    <row r="15" spans="1:9">
      <c r="A15" s="21">
        <v>13</v>
      </c>
      <c r="B15" s="22" t="s">
        <v>148</v>
      </c>
      <c r="C15" s="22" t="s">
        <v>149</v>
      </c>
      <c r="D15" s="23">
        <v>601496</v>
      </c>
      <c r="E15" s="24">
        <v>24000</v>
      </c>
      <c r="F15" s="24">
        <f t="shared" si="0"/>
        <v>625496</v>
      </c>
      <c r="G15" s="25">
        <f t="shared" si="1"/>
        <v>62549.600000000006</v>
      </c>
      <c r="H15" s="62" t="s">
        <v>214</v>
      </c>
      <c r="I15" s="62" t="s">
        <v>362</v>
      </c>
    </row>
    <row r="16" spans="1:9">
      <c r="A16" s="21">
        <v>14</v>
      </c>
      <c r="B16" s="22" t="s">
        <v>148</v>
      </c>
      <c r="C16" s="22" t="s">
        <v>186</v>
      </c>
      <c r="D16" s="23">
        <v>995946</v>
      </c>
      <c r="E16" s="24">
        <v>12000</v>
      </c>
      <c r="F16" s="24">
        <f t="shared" si="0"/>
        <v>1007946</v>
      </c>
      <c r="G16" s="25">
        <f t="shared" si="1"/>
        <v>100794.6</v>
      </c>
      <c r="H16" s="62" t="s">
        <v>214</v>
      </c>
      <c r="I16" s="62" t="s">
        <v>362</v>
      </c>
    </row>
    <row r="17" spans="1:10">
      <c r="A17" s="21">
        <v>15</v>
      </c>
      <c r="B17" s="22" t="s">
        <v>148</v>
      </c>
      <c r="C17" s="22" t="s">
        <v>187</v>
      </c>
      <c r="D17" s="23">
        <v>1490140</v>
      </c>
      <c r="E17" s="24">
        <v>16500</v>
      </c>
      <c r="F17" s="24">
        <f t="shared" si="0"/>
        <v>1506640</v>
      </c>
      <c r="G17" s="25">
        <f t="shared" si="1"/>
        <v>150664</v>
      </c>
      <c r="H17" s="62" t="s">
        <v>214</v>
      </c>
      <c r="I17" s="62" t="s">
        <v>362</v>
      </c>
    </row>
    <row r="18" spans="1:10">
      <c r="A18" s="21">
        <v>16</v>
      </c>
      <c r="B18" s="22" t="s">
        <v>148</v>
      </c>
      <c r="C18" s="22" t="s">
        <v>58</v>
      </c>
      <c r="D18" s="23">
        <v>977810</v>
      </c>
      <c r="E18" s="24">
        <v>12000</v>
      </c>
      <c r="F18" s="24">
        <f t="shared" si="0"/>
        <v>989810</v>
      </c>
      <c r="G18" s="25">
        <f t="shared" si="1"/>
        <v>98981</v>
      </c>
      <c r="H18" s="62" t="s">
        <v>214</v>
      </c>
      <c r="I18" s="62" t="s">
        <v>362</v>
      </c>
    </row>
    <row r="19" spans="1:10">
      <c r="A19" s="21">
        <v>17</v>
      </c>
      <c r="B19" s="22" t="s">
        <v>148</v>
      </c>
      <c r="C19" s="22" t="s">
        <v>188</v>
      </c>
      <c r="D19" s="23">
        <v>1254377</v>
      </c>
      <c r="E19" s="24">
        <v>35000</v>
      </c>
      <c r="F19" s="24">
        <f t="shared" si="0"/>
        <v>1289377</v>
      </c>
      <c r="G19" s="25">
        <f t="shared" si="1"/>
        <v>128937.70000000001</v>
      </c>
      <c r="H19" s="62" t="s">
        <v>214</v>
      </c>
      <c r="I19" s="62" t="s">
        <v>362</v>
      </c>
    </row>
    <row r="20" spans="1:10">
      <c r="A20" s="21">
        <v>18</v>
      </c>
      <c r="B20" s="22" t="s">
        <v>148</v>
      </c>
      <c r="C20" s="22" t="s">
        <v>169</v>
      </c>
      <c r="D20" s="23">
        <v>773784</v>
      </c>
      <c r="E20" s="24">
        <v>18000</v>
      </c>
      <c r="F20" s="24">
        <f t="shared" si="0"/>
        <v>791784</v>
      </c>
      <c r="G20" s="25">
        <f t="shared" si="1"/>
        <v>79178.400000000009</v>
      </c>
      <c r="H20" s="62" t="s">
        <v>214</v>
      </c>
      <c r="I20" s="62" t="s">
        <v>362</v>
      </c>
      <c r="J20" s="34">
        <f>SUM(G15:G30)</f>
        <v>1700800.4</v>
      </c>
    </row>
    <row r="21" spans="1:10">
      <c r="A21" s="21">
        <v>19</v>
      </c>
      <c r="B21" s="22" t="s">
        <v>148</v>
      </c>
      <c r="C21" s="22" t="s">
        <v>170</v>
      </c>
      <c r="D21" s="23">
        <v>643813</v>
      </c>
      <c r="E21" s="24">
        <v>12000</v>
      </c>
      <c r="F21" s="24">
        <f t="shared" si="0"/>
        <v>655813</v>
      </c>
      <c r="G21" s="25">
        <f t="shared" si="1"/>
        <v>65581.3</v>
      </c>
      <c r="H21" s="62" t="s">
        <v>214</v>
      </c>
      <c r="I21" s="62" t="s">
        <v>362</v>
      </c>
    </row>
    <row r="22" spans="1:10">
      <c r="A22" s="21">
        <v>20</v>
      </c>
      <c r="B22" s="22" t="s">
        <v>148</v>
      </c>
      <c r="C22" s="22" t="s">
        <v>56</v>
      </c>
      <c r="D22" s="23">
        <v>675550</v>
      </c>
      <c r="E22" s="24">
        <v>24000</v>
      </c>
      <c r="F22" s="24">
        <f t="shared" si="0"/>
        <v>699550</v>
      </c>
      <c r="G22" s="25">
        <f t="shared" si="1"/>
        <v>69955</v>
      </c>
      <c r="H22" s="62" t="s">
        <v>214</v>
      </c>
      <c r="I22" s="62" t="s">
        <v>362</v>
      </c>
    </row>
    <row r="23" spans="1:10">
      <c r="A23" s="21">
        <v>21</v>
      </c>
      <c r="B23" s="22" t="s">
        <v>148</v>
      </c>
      <c r="C23" s="22" t="s">
        <v>219</v>
      </c>
      <c r="D23" s="23">
        <v>1657894</v>
      </c>
      <c r="E23" s="24">
        <v>19500</v>
      </c>
      <c r="F23" s="24">
        <f t="shared" si="0"/>
        <v>1677394</v>
      </c>
      <c r="G23" s="25">
        <f t="shared" si="1"/>
        <v>167739.40000000002</v>
      </c>
      <c r="H23" s="62" t="s">
        <v>214</v>
      </c>
      <c r="I23" s="62" t="s">
        <v>362</v>
      </c>
    </row>
    <row r="24" spans="1:10">
      <c r="A24" s="21">
        <v>22</v>
      </c>
      <c r="B24" s="22" t="s">
        <v>148</v>
      </c>
      <c r="C24" s="22" t="s">
        <v>205</v>
      </c>
      <c r="D24" s="23">
        <v>909802</v>
      </c>
      <c r="E24" s="24">
        <v>16500</v>
      </c>
      <c r="F24" s="24">
        <f t="shared" si="0"/>
        <v>926302</v>
      </c>
      <c r="G24" s="25">
        <f t="shared" si="1"/>
        <v>92630.200000000012</v>
      </c>
      <c r="H24" s="62" t="s">
        <v>214</v>
      </c>
      <c r="I24" s="62" t="s">
        <v>362</v>
      </c>
    </row>
    <row r="25" spans="1:10">
      <c r="A25" s="21">
        <v>23</v>
      </c>
      <c r="B25" s="22" t="s">
        <v>148</v>
      </c>
      <c r="C25" s="22" t="s">
        <v>59</v>
      </c>
      <c r="D25" s="23">
        <v>802500</v>
      </c>
      <c r="E25" s="24">
        <v>13500</v>
      </c>
      <c r="F25" s="24">
        <f t="shared" si="0"/>
        <v>816000</v>
      </c>
      <c r="G25" s="25">
        <f t="shared" si="1"/>
        <v>81600</v>
      </c>
      <c r="H25" s="62" t="s">
        <v>214</v>
      </c>
      <c r="I25" s="62" t="s">
        <v>362</v>
      </c>
    </row>
    <row r="26" spans="1:10">
      <c r="A26" s="21">
        <v>24</v>
      </c>
      <c r="B26" s="22" t="s">
        <v>148</v>
      </c>
      <c r="C26" s="22" t="s">
        <v>60</v>
      </c>
      <c r="D26" s="23">
        <v>1360169</v>
      </c>
      <c r="E26" s="24">
        <v>24000</v>
      </c>
      <c r="F26" s="24">
        <f t="shared" si="0"/>
        <v>1384169</v>
      </c>
      <c r="G26" s="25">
        <f t="shared" si="1"/>
        <v>138416.9</v>
      </c>
      <c r="H26" s="62" t="s">
        <v>214</v>
      </c>
      <c r="I26" s="62" t="s">
        <v>362</v>
      </c>
    </row>
    <row r="27" spans="1:10">
      <c r="A27" s="21">
        <v>25</v>
      </c>
      <c r="B27" s="22" t="s">
        <v>148</v>
      </c>
      <c r="C27" s="22" t="s">
        <v>189</v>
      </c>
      <c r="D27" s="23">
        <v>1627669</v>
      </c>
      <c r="E27" s="24">
        <v>12000</v>
      </c>
      <c r="F27" s="24">
        <f t="shared" si="0"/>
        <v>1639669</v>
      </c>
      <c r="G27" s="25">
        <f t="shared" si="1"/>
        <v>163966.90000000002</v>
      </c>
      <c r="H27" s="62" t="s">
        <v>214</v>
      </c>
      <c r="I27" s="62" t="s">
        <v>362</v>
      </c>
    </row>
    <row r="28" spans="1:10">
      <c r="A28" s="21">
        <v>26</v>
      </c>
      <c r="B28" s="22" t="s">
        <v>148</v>
      </c>
      <c r="C28" s="22" t="s">
        <v>61</v>
      </c>
      <c r="D28" s="23">
        <v>1177301</v>
      </c>
      <c r="E28" s="24">
        <v>24000</v>
      </c>
      <c r="F28" s="24">
        <f t="shared" si="0"/>
        <v>1201301</v>
      </c>
      <c r="G28" s="25">
        <f t="shared" si="1"/>
        <v>120130.1</v>
      </c>
      <c r="H28" s="62" t="s">
        <v>214</v>
      </c>
      <c r="I28" s="62" t="s">
        <v>362</v>
      </c>
    </row>
    <row r="29" spans="1:10">
      <c r="A29" s="21">
        <v>27</v>
      </c>
      <c r="B29" s="22" t="s">
        <v>148</v>
      </c>
      <c r="C29" s="22" t="s">
        <v>62</v>
      </c>
      <c r="D29" s="23">
        <v>627189</v>
      </c>
      <c r="E29" s="24">
        <v>12000</v>
      </c>
      <c r="F29" s="24">
        <f t="shared" si="0"/>
        <v>639189</v>
      </c>
      <c r="G29" s="25">
        <f t="shared" si="1"/>
        <v>63918.9</v>
      </c>
      <c r="H29" s="62" t="s">
        <v>214</v>
      </c>
      <c r="I29" s="62" t="s">
        <v>362</v>
      </c>
    </row>
    <row r="30" spans="1:10">
      <c r="A30" s="21">
        <v>28</v>
      </c>
      <c r="B30" s="22" t="s">
        <v>148</v>
      </c>
      <c r="C30" s="22" t="s">
        <v>63</v>
      </c>
      <c r="D30" s="23">
        <v>1145564</v>
      </c>
      <c r="E30" s="24">
        <v>12000</v>
      </c>
      <c r="F30" s="24">
        <f t="shared" si="0"/>
        <v>1157564</v>
      </c>
      <c r="G30" s="25">
        <f t="shared" si="1"/>
        <v>115756.40000000001</v>
      </c>
      <c r="H30" s="62" t="s">
        <v>214</v>
      </c>
      <c r="I30" s="62" t="s">
        <v>362</v>
      </c>
    </row>
    <row r="31" spans="1:10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5" t="s">
        <v>214</v>
      </c>
      <c r="I31" s="36" t="s">
        <v>253</v>
      </c>
    </row>
    <row r="32" spans="1:10">
      <c r="A32" s="15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9">
        <f t="shared" si="1"/>
        <v>61346.3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5" t="s">
        <v>214</v>
      </c>
      <c r="I33" s="62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5" t="s">
        <v>214</v>
      </c>
      <c r="I34" s="62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5" t="s">
        <v>214</v>
      </c>
      <c r="I35" s="62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5" t="s">
        <v>214</v>
      </c>
      <c r="I36" s="62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5" t="s">
        <v>214</v>
      </c>
      <c r="I37" s="62" t="s">
        <v>258</v>
      </c>
    </row>
    <row r="38" spans="1:9" s="26" customFormat="1">
      <c r="A38" s="33">
        <v>36</v>
      </c>
      <c r="B38" s="17" t="s">
        <v>239</v>
      </c>
      <c r="C38" s="17" t="s">
        <v>80</v>
      </c>
      <c r="D38" s="18">
        <v>522909</v>
      </c>
      <c r="E38" s="19">
        <v>12000</v>
      </c>
      <c r="F38" s="19">
        <f t="shared" si="0"/>
        <v>534909</v>
      </c>
      <c r="G38" s="20">
        <f t="shared" si="1"/>
        <v>53490.9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62" t="s">
        <v>214</v>
      </c>
      <c r="I39" s="62" t="s">
        <v>280</v>
      </c>
    </row>
    <row r="40" spans="1:9">
      <c r="A40" s="15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9">
        <f t="shared" si="1"/>
        <v>40942.700000000004</v>
      </c>
    </row>
    <row r="41" spans="1:9">
      <c r="A41" s="15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9">
        <f t="shared" si="1"/>
        <v>121135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62" t="s">
        <v>214</v>
      </c>
      <c r="I42" s="62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62" t="s">
        <v>214</v>
      </c>
      <c r="I43" s="62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62" t="s">
        <v>214</v>
      </c>
      <c r="I44" s="62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62" t="s">
        <v>214</v>
      </c>
      <c r="I45" s="62" t="s">
        <v>288</v>
      </c>
    </row>
    <row r="46" spans="1:9">
      <c r="A46" s="21">
        <v>44</v>
      </c>
      <c r="B46" s="22" t="s">
        <v>34</v>
      </c>
      <c r="C46" s="22" t="s">
        <v>35</v>
      </c>
      <c r="D46" s="23">
        <v>1475027</v>
      </c>
      <c r="E46" s="24">
        <v>12000</v>
      </c>
      <c r="F46" s="24">
        <f t="shared" si="0"/>
        <v>1487027</v>
      </c>
      <c r="G46" s="25">
        <f t="shared" si="1"/>
        <v>148702.70000000001</v>
      </c>
      <c r="H46" s="62" t="s">
        <v>214</v>
      </c>
      <c r="I46" s="62" t="s">
        <v>288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7">
        <v>12000</v>
      </c>
      <c r="F47" s="24">
        <f t="shared" si="0"/>
        <v>701152</v>
      </c>
      <c r="G47" s="25">
        <f t="shared" si="1"/>
        <v>70115.199999999997</v>
      </c>
      <c r="H47" s="62" t="s">
        <v>214</v>
      </c>
      <c r="I47" s="62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7">
        <v>12000</v>
      </c>
      <c r="F48" s="24">
        <f t="shared" si="0"/>
        <v>770672</v>
      </c>
      <c r="G48" s="25">
        <f t="shared" si="1"/>
        <v>77067.199999999997</v>
      </c>
      <c r="H48" s="62" t="s">
        <v>214</v>
      </c>
      <c r="I48" s="62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7">
        <v>13500</v>
      </c>
      <c r="F49" s="24">
        <f t="shared" si="0"/>
        <v>1496084</v>
      </c>
      <c r="G49" s="25">
        <f t="shared" si="1"/>
        <v>149608.4</v>
      </c>
      <c r="H49" s="62" t="s">
        <v>214</v>
      </c>
      <c r="I49" s="62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7">
        <v>27000</v>
      </c>
      <c r="F50" s="24">
        <f t="shared" si="0"/>
        <v>1444598</v>
      </c>
      <c r="G50" s="25">
        <f t="shared" si="1"/>
        <v>144459.80000000002</v>
      </c>
      <c r="H50" s="62" t="s">
        <v>214</v>
      </c>
      <c r="I50" s="62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7">
        <v>29000</v>
      </c>
      <c r="F51" s="24">
        <f t="shared" si="0"/>
        <v>1008321</v>
      </c>
      <c r="G51" s="25">
        <f t="shared" si="1"/>
        <v>100832.1</v>
      </c>
      <c r="H51" s="62" t="s">
        <v>214</v>
      </c>
      <c r="I51" s="62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7">
        <v>22500</v>
      </c>
      <c r="F52" s="24">
        <f t="shared" si="0"/>
        <v>1237584</v>
      </c>
      <c r="G52" s="25">
        <f t="shared" si="1"/>
        <v>123758.40000000001</v>
      </c>
      <c r="H52" s="62" t="s">
        <v>214</v>
      </c>
      <c r="I52" s="62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7">
        <v>15000</v>
      </c>
      <c r="F53" s="24">
        <f t="shared" si="0"/>
        <v>2195804</v>
      </c>
      <c r="G53" s="25">
        <f t="shared" si="1"/>
        <v>219580.40000000002</v>
      </c>
      <c r="H53" s="62" t="s">
        <v>214</v>
      </c>
      <c r="I53" s="62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7">
        <v>24000</v>
      </c>
      <c r="F54" s="24">
        <f t="shared" si="0"/>
        <v>1010878</v>
      </c>
      <c r="G54" s="25">
        <f t="shared" si="1"/>
        <v>101087.8</v>
      </c>
      <c r="H54" s="62" t="s">
        <v>214</v>
      </c>
      <c r="I54" s="62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7">
        <v>12000</v>
      </c>
      <c r="F55" s="24">
        <f t="shared" si="0"/>
        <v>974697</v>
      </c>
      <c r="G55" s="25">
        <f t="shared" si="1"/>
        <v>97469.700000000012</v>
      </c>
      <c r="H55" s="62" t="s">
        <v>214</v>
      </c>
      <c r="I55" s="62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7">
        <v>12000</v>
      </c>
      <c r="F56" s="24">
        <f t="shared" si="0"/>
        <v>1934371</v>
      </c>
      <c r="G56" s="25">
        <f t="shared" si="1"/>
        <v>193437.1</v>
      </c>
      <c r="H56" s="62" t="s">
        <v>214</v>
      </c>
      <c r="I56" s="62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7">
        <v>13500</v>
      </c>
      <c r="F57" s="24">
        <f t="shared" si="0"/>
        <v>2777665</v>
      </c>
      <c r="G57" s="25">
        <f t="shared" si="1"/>
        <v>277766.5</v>
      </c>
      <c r="H57" s="62" t="s">
        <v>214</v>
      </c>
      <c r="I57" s="62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7">
        <v>21000</v>
      </c>
      <c r="F58" s="24">
        <f t="shared" si="0"/>
        <v>1657736</v>
      </c>
      <c r="G58" s="25">
        <f t="shared" si="1"/>
        <v>165773.6</v>
      </c>
      <c r="H58" s="62" t="s">
        <v>214</v>
      </c>
      <c r="I58" s="62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7">
        <v>62000</v>
      </c>
      <c r="F59" s="24">
        <f t="shared" si="0"/>
        <v>2019132</v>
      </c>
      <c r="G59" s="25">
        <f t="shared" si="1"/>
        <v>201913.2</v>
      </c>
      <c r="H59" s="62" t="s">
        <v>214</v>
      </c>
      <c r="I59" s="62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7">
        <v>69500</v>
      </c>
      <c r="F60" s="24">
        <f t="shared" si="0"/>
        <v>2980260</v>
      </c>
      <c r="G60" s="25">
        <f t="shared" si="1"/>
        <v>298026</v>
      </c>
      <c r="H60" s="62" t="s">
        <v>214</v>
      </c>
      <c r="I60" s="62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7">
        <v>64500</v>
      </c>
      <c r="F61" s="24">
        <f t="shared" si="0"/>
        <v>2546052</v>
      </c>
      <c r="G61" s="25">
        <f t="shared" si="1"/>
        <v>254605.2</v>
      </c>
      <c r="H61" s="62" t="s">
        <v>214</v>
      </c>
      <c r="I61" s="62" t="s">
        <v>288</v>
      </c>
      <c r="J61" s="34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7">
        <v>15000</v>
      </c>
      <c r="F62" s="24">
        <f t="shared" si="0"/>
        <v>1110691</v>
      </c>
      <c r="G62" s="25">
        <f t="shared" si="1"/>
        <v>111069.1</v>
      </c>
      <c r="H62" s="62" t="s">
        <v>214</v>
      </c>
      <c r="I62" s="62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7">
        <v>12000</v>
      </c>
      <c r="F63" s="24">
        <f t="shared" si="0"/>
        <v>778228</v>
      </c>
      <c r="G63" s="25">
        <f t="shared" si="1"/>
        <v>77822.8</v>
      </c>
      <c r="H63" s="62" t="s">
        <v>214</v>
      </c>
      <c r="I63" s="62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7">
        <v>12000</v>
      </c>
      <c r="F64" s="24">
        <f t="shared" si="0"/>
        <v>1205926</v>
      </c>
      <c r="G64" s="25">
        <f t="shared" si="1"/>
        <v>120592.6</v>
      </c>
      <c r="H64" s="62" t="s">
        <v>214</v>
      </c>
      <c r="I64" s="62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7">
        <v>41000</v>
      </c>
      <c r="F65" s="24">
        <f t="shared" si="0"/>
        <v>391621</v>
      </c>
      <c r="G65" s="25">
        <f t="shared" si="1"/>
        <v>39162.1</v>
      </c>
      <c r="H65" s="62" t="s">
        <v>214</v>
      </c>
      <c r="I65" s="62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7">
        <v>12000</v>
      </c>
      <c r="F66" s="24">
        <f t="shared" si="0"/>
        <v>344486</v>
      </c>
      <c r="G66" s="25">
        <f t="shared" si="1"/>
        <v>34448.6</v>
      </c>
      <c r="H66" s="62" t="s">
        <v>214</v>
      </c>
      <c r="I66" s="62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7">
        <v>12000</v>
      </c>
      <c r="F67" s="24">
        <f t="shared" si="0"/>
        <v>618030</v>
      </c>
      <c r="G67" s="25">
        <f t="shared" si="1"/>
        <v>61803</v>
      </c>
      <c r="H67" s="62" t="s">
        <v>214</v>
      </c>
      <c r="I67" s="62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7">
        <v>37000</v>
      </c>
      <c r="F68" s="24">
        <f t="shared" si="0"/>
        <v>1019344</v>
      </c>
      <c r="G68" s="25">
        <f t="shared" si="1"/>
        <v>101934.40000000001</v>
      </c>
      <c r="H68" s="62" t="s">
        <v>214</v>
      </c>
      <c r="I68" s="62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7">
        <v>15000</v>
      </c>
      <c r="F69" s="24">
        <f t="shared" si="0"/>
        <v>1358544</v>
      </c>
      <c r="G69" s="25">
        <f t="shared" si="1"/>
        <v>135854.39999999999</v>
      </c>
      <c r="H69" s="62" t="s">
        <v>214</v>
      </c>
      <c r="I69" s="62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67">
        <f t="shared" ref="F75:F138" si="2">SUM(D75+E75)</f>
        <v>342974</v>
      </c>
      <c r="G75" s="68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1.31" right="0.70866141732283472" top="0.19685039370078741" bottom="0.27559055118110237" header="0.15748031496062992" footer="0.23622047244094491"/>
  <pageSetup paperSize="9" scale="7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5"/>
  <sheetViews>
    <sheetView topLeftCell="A17" workbookViewId="0">
      <selection activeCell="I18" sqref="I18:I34"/>
    </sheetView>
  </sheetViews>
  <sheetFormatPr defaultRowHeight="15"/>
  <cols>
    <col min="2" max="2" width="29.7109375" customWidth="1"/>
    <col min="7" max="7" width="10.85546875" customWidth="1"/>
    <col min="10" max="10" width="10.5703125" bestFit="1" customWidth="1"/>
  </cols>
  <sheetData>
    <row r="1" spans="1:9">
      <c r="A1" s="40" t="s">
        <v>274</v>
      </c>
      <c r="B1" s="40"/>
      <c r="C1" s="40"/>
      <c r="D1" s="40"/>
      <c r="E1" s="40"/>
      <c r="F1" s="40"/>
      <c r="G1" s="39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3" t="s">
        <v>5</v>
      </c>
      <c r="G2" s="44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63">
        <v>2366513</v>
      </c>
      <c r="G3" s="64">
        <v>236651.30000000002</v>
      </c>
      <c r="H3" s="62" t="s">
        <v>214</v>
      </c>
      <c r="I3" s="35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21">
        <v>3</v>
      </c>
      <c r="B5" s="22" t="s">
        <v>52</v>
      </c>
      <c r="C5" s="22" t="s">
        <v>53</v>
      </c>
      <c r="D5" s="23">
        <v>1283093</v>
      </c>
      <c r="E5" s="24">
        <v>31000</v>
      </c>
      <c r="F5" s="24">
        <v>1314093</v>
      </c>
      <c r="G5" s="25">
        <v>131409.30000000002</v>
      </c>
      <c r="H5" s="62" t="s">
        <v>214</v>
      </c>
      <c r="I5" s="62" t="s">
        <v>285</v>
      </c>
    </row>
    <row r="6" spans="1:9">
      <c r="A6" s="21">
        <v>4</v>
      </c>
      <c r="B6" s="22" t="s">
        <v>52</v>
      </c>
      <c r="C6" s="22" t="s">
        <v>54</v>
      </c>
      <c r="D6" s="23">
        <v>1410041</v>
      </c>
      <c r="E6" s="24">
        <v>47000</v>
      </c>
      <c r="F6" s="24">
        <v>1457041</v>
      </c>
      <c r="G6" s="25">
        <v>145704.1</v>
      </c>
      <c r="H6" s="62" t="s">
        <v>214</v>
      </c>
      <c r="I6" s="62" t="s">
        <v>285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62" t="s">
        <v>214</v>
      </c>
      <c r="I7" s="62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62" t="s">
        <v>214</v>
      </c>
      <c r="I8" s="62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62" t="s">
        <v>214</v>
      </c>
      <c r="I9" s="62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62" t="s">
        <v>214</v>
      </c>
      <c r="I10" s="62" t="s">
        <v>302</v>
      </c>
    </row>
    <row r="11" spans="1:9">
      <c r="A11" s="45">
        <v>9</v>
      </c>
      <c r="B11" s="46" t="s">
        <v>217</v>
      </c>
      <c r="C11" s="46" t="s">
        <v>218</v>
      </c>
      <c r="D11" s="47">
        <v>953630</v>
      </c>
      <c r="E11" s="48">
        <v>18000</v>
      </c>
      <c r="F11" s="48">
        <v>971630</v>
      </c>
      <c r="G11" s="49">
        <v>97163</v>
      </c>
    </row>
    <row r="12" spans="1:9">
      <c r="A12" s="45">
        <v>10</v>
      </c>
      <c r="B12" s="50" t="s">
        <v>239</v>
      </c>
      <c r="C12" s="50" t="s">
        <v>80</v>
      </c>
      <c r="D12" s="51">
        <v>637768</v>
      </c>
      <c r="E12" s="52">
        <v>12000</v>
      </c>
      <c r="F12" s="52">
        <v>649768</v>
      </c>
      <c r="G12" s="53">
        <v>64976.800000000003</v>
      </c>
    </row>
    <row r="13" spans="1:9">
      <c r="A13" s="45">
        <v>11</v>
      </c>
      <c r="B13" s="50" t="s">
        <v>239</v>
      </c>
      <c r="C13" s="50" t="s">
        <v>16</v>
      </c>
      <c r="D13" s="51">
        <v>1712301</v>
      </c>
      <c r="E13" s="52">
        <v>22500</v>
      </c>
      <c r="F13" s="52">
        <v>1734801</v>
      </c>
      <c r="G13" s="53">
        <v>173480.1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62" t="s">
        <v>214</v>
      </c>
      <c r="I14" s="62" t="s">
        <v>304</v>
      </c>
    </row>
    <row r="15" spans="1:9">
      <c r="A15" s="21">
        <v>13</v>
      </c>
      <c r="B15" s="22" t="s">
        <v>152</v>
      </c>
      <c r="C15" s="22" t="s">
        <v>41</v>
      </c>
      <c r="D15" s="23">
        <v>3063402</v>
      </c>
      <c r="E15" s="24">
        <v>39000</v>
      </c>
      <c r="F15" s="24">
        <v>3102402</v>
      </c>
      <c r="G15" s="25">
        <v>310240.2</v>
      </c>
      <c r="H15" s="62" t="s">
        <v>214</v>
      </c>
      <c r="I15" s="62" t="s">
        <v>334</v>
      </c>
    </row>
    <row r="16" spans="1:9">
      <c r="A16" s="21">
        <v>14</v>
      </c>
      <c r="B16" s="22" t="s">
        <v>152</v>
      </c>
      <c r="C16" s="22" t="s">
        <v>19</v>
      </c>
      <c r="D16" s="23">
        <v>944562</v>
      </c>
      <c r="E16" s="24">
        <v>18000</v>
      </c>
      <c r="F16" s="24">
        <v>962562</v>
      </c>
      <c r="G16" s="25">
        <v>96256.200000000012</v>
      </c>
      <c r="H16" s="62" t="s">
        <v>214</v>
      </c>
      <c r="I16" s="62" t="s">
        <v>334</v>
      </c>
    </row>
    <row r="17" spans="1:10">
      <c r="A17" s="21">
        <v>15</v>
      </c>
      <c r="B17" s="22" t="s">
        <v>148</v>
      </c>
      <c r="C17" s="22" t="s">
        <v>149</v>
      </c>
      <c r="D17" s="23">
        <v>1033729</v>
      </c>
      <c r="E17" s="24">
        <v>13500</v>
      </c>
      <c r="F17" s="24">
        <v>1047229</v>
      </c>
      <c r="G17" s="25">
        <v>104722.90000000001</v>
      </c>
      <c r="H17" s="62" t="s">
        <v>214</v>
      </c>
      <c r="I17" s="62" t="s">
        <v>302</v>
      </c>
    </row>
    <row r="18" spans="1:10">
      <c r="A18" s="21">
        <v>16</v>
      </c>
      <c r="B18" s="22" t="s">
        <v>148</v>
      </c>
      <c r="C18" s="22" t="s">
        <v>186</v>
      </c>
      <c r="D18" s="23">
        <v>1116850</v>
      </c>
      <c r="E18" s="24">
        <v>13500</v>
      </c>
      <c r="F18" s="24">
        <v>1130350</v>
      </c>
      <c r="G18" s="25">
        <v>113035</v>
      </c>
      <c r="H18" s="62" t="s">
        <v>214</v>
      </c>
      <c r="I18" s="62" t="s">
        <v>302</v>
      </c>
    </row>
    <row r="19" spans="1:10">
      <c r="A19" s="21">
        <v>17</v>
      </c>
      <c r="B19" s="22" t="s">
        <v>148</v>
      </c>
      <c r="C19" s="22" t="s">
        <v>187</v>
      </c>
      <c r="D19" s="23">
        <v>1382838</v>
      </c>
      <c r="E19" s="24">
        <v>12000</v>
      </c>
      <c r="F19" s="24">
        <v>1394838</v>
      </c>
      <c r="G19" s="25">
        <v>139483.80000000002</v>
      </c>
      <c r="H19" s="62" t="s">
        <v>214</v>
      </c>
      <c r="I19" s="62" t="s">
        <v>302</v>
      </c>
    </row>
    <row r="20" spans="1:10">
      <c r="A20" s="21">
        <v>18</v>
      </c>
      <c r="B20" s="22" t="s">
        <v>148</v>
      </c>
      <c r="C20" s="22" t="s">
        <v>58</v>
      </c>
      <c r="D20" s="23">
        <v>885621</v>
      </c>
      <c r="E20" s="24">
        <v>12000</v>
      </c>
      <c r="F20" s="24">
        <v>897621</v>
      </c>
      <c r="G20" s="25">
        <v>89762.1</v>
      </c>
      <c r="H20" s="62" t="s">
        <v>214</v>
      </c>
      <c r="I20" s="62" t="s">
        <v>302</v>
      </c>
    </row>
    <row r="21" spans="1:10">
      <c r="A21" s="21">
        <v>19</v>
      </c>
      <c r="B21" s="22" t="s">
        <v>148</v>
      </c>
      <c r="C21" s="22" t="s">
        <v>188</v>
      </c>
      <c r="D21" s="23">
        <v>1452358</v>
      </c>
      <c r="E21" s="24">
        <v>43000</v>
      </c>
      <c r="F21" s="24">
        <v>1495358</v>
      </c>
      <c r="G21" s="25">
        <v>149535.80000000002</v>
      </c>
      <c r="H21" s="62" t="s">
        <v>214</v>
      </c>
      <c r="I21" s="62" t="s">
        <v>302</v>
      </c>
    </row>
    <row r="22" spans="1:10">
      <c r="A22" s="21">
        <v>20</v>
      </c>
      <c r="B22" s="22" t="s">
        <v>148</v>
      </c>
      <c r="C22" s="22" t="s">
        <v>169</v>
      </c>
      <c r="D22" s="23">
        <v>1199971</v>
      </c>
      <c r="E22" s="24">
        <v>22500</v>
      </c>
      <c r="F22" s="24">
        <v>1222471</v>
      </c>
      <c r="G22" s="25">
        <v>122247.1</v>
      </c>
      <c r="H22" s="62" t="s">
        <v>214</v>
      </c>
      <c r="I22" s="62" t="s">
        <v>302</v>
      </c>
    </row>
    <row r="23" spans="1:10">
      <c r="A23" s="21">
        <v>21</v>
      </c>
      <c r="B23" s="22" t="s">
        <v>148</v>
      </c>
      <c r="C23" s="22" t="s">
        <v>170</v>
      </c>
      <c r="D23" s="23">
        <v>734491</v>
      </c>
      <c r="E23" s="24">
        <v>12000</v>
      </c>
      <c r="F23" s="24">
        <v>746491</v>
      </c>
      <c r="G23" s="25">
        <v>74649.100000000006</v>
      </c>
      <c r="H23" s="62" t="s">
        <v>214</v>
      </c>
      <c r="I23" s="62" t="s">
        <v>302</v>
      </c>
      <c r="J23" s="34">
        <f>SUM(G17:G34)</f>
        <v>2187479.1</v>
      </c>
    </row>
    <row r="24" spans="1:10">
      <c r="A24" s="21">
        <v>22</v>
      </c>
      <c r="B24" s="22" t="s">
        <v>148</v>
      </c>
      <c r="C24" s="22" t="s">
        <v>260</v>
      </c>
      <c r="D24" s="23">
        <v>1588374</v>
      </c>
      <c r="E24" s="24">
        <v>47000</v>
      </c>
      <c r="F24" s="24">
        <v>1635374</v>
      </c>
      <c r="G24" s="25">
        <v>163537.40000000002</v>
      </c>
      <c r="H24" s="62" t="s">
        <v>214</v>
      </c>
      <c r="I24" s="62" t="s">
        <v>302</v>
      </c>
    </row>
    <row r="25" spans="1:10">
      <c r="A25" s="21">
        <v>23</v>
      </c>
      <c r="B25" s="22" t="s">
        <v>148</v>
      </c>
      <c r="C25" s="22" t="s">
        <v>56</v>
      </c>
      <c r="D25" s="23">
        <v>873531</v>
      </c>
      <c r="E25" s="24">
        <v>29000</v>
      </c>
      <c r="F25" s="24">
        <v>902531</v>
      </c>
      <c r="G25" s="25">
        <v>90253.1</v>
      </c>
      <c r="H25" s="62" t="s">
        <v>214</v>
      </c>
      <c r="I25" s="62" t="s">
        <v>302</v>
      </c>
    </row>
    <row r="26" spans="1:10">
      <c r="A26" s="21">
        <v>24</v>
      </c>
      <c r="B26" s="22" t="s">
        <v>148</v>
      </c>
      <c r="C26" s="22" t="s">
        <v>219</v>
      </c>
      <c r="D26" s="23">
        <v>1827160</v>
      </c>
      <c r="E26" s="24">
        <v>22500</v>
      </c>
      <c r="F26" s="24">
        <v>1849660</v>
      </c>
      <c r="G26" s="25">
        <v>184966</v>
      </c>
      <c r="H26" s="62" t="s">
        <v>214</v>
      </c>
      <c r="I26" s="62" t="s">
        <v>302</v>
      </c>
    </row>
    <row r="27" spans="1:10">
      <c r="A27" s="21">
        <v>25</v>
      </c>
      <c r="B27" s="22" t="s">
        <v>148</v>
      </c>
      <c r="C27" s="22" t="s">
        <v>205</v>
      </c>
      <c r="D27" s="23">
        <v>998968</v>
      </c>
      <c r="E27" s="24">
        <v>12000</v>
      </c>
      <c r="F27" s="24">
        <v>1010968</v>
      </c>
      <c r="G27" s="25">
        <v>101096.8</v>
      </c>
      <c r="H27" s="62" t="s">
        <v>214</v>
      </c>
      <c r="I27" s="62" t="s">
        <v>302</v>
      </c>
    </row>
    <row r="28" spans="1:10">
      <c r="A28" s="21">
        <v>26</v>
      </c>
      <c r="B28" s="22" t="s">
        <v>148</v>
      </c>
      <c r="C28" s="22" t="s">
        <v>261</v>
      </c>
      <c r="D28" s="23">
        <v>389915</v>
      </c>
      <c r="E28" s="24">
        <v>67000</v>
      </c>
      <c r="F28" s="24">
        <v>456915</v>
      </c>
      <c r="G28" s="25">
        <v>45691.5</v>
      </c>
      <c r="H28" s="62" t="s">
        <v>214</v>
      </c>
      <c r="I28" s="62" t="s">
        <v>302</v>
      </c>
    </row>
    <row r="29" spans="1:10">
      <c r="A29" s="21">
        <v>27</v>
      </c>
      <c r="B29" s="22" t="s">
        <v>148</v>
      </c>
      <c r="C29" s="22" t="s">
        <v>59</v>
      </c>
      <c r="D29" s="23">
        <v>1475027</v>
      </c>
      <c r="E29" s="24">
        <v>21000</v>
      </c>
      <c r="F29" s="24">
        <v>1496027</v>
      </c>
      <c r="G29" s="25">
        <v>149602.70000000001</v>
      </c>
      <c r="H29" s="62" t="s">
        <v>214</v>
      </c>
      <c r="I29" s="62" t="s">
        <v>302</v>
      </c>
    </row>
    <row r="30" spans="1:10">
      <c r="A30" s="21">
        <v>28</v>
      </c>
      <c r="B30" s="22" t="s">
        <v>148</v>
      </c>
      <c r="C30" s="22" t="s">
        <v>60</v>
      </c>
      <c r="D30" s="23">
        <v>1435733</v>
      </c>
      <c r="E30" s="24">
        <v>27000</v>
      </c>
      <c r="F30" s="24">
        <v>1462733</v>
      </c>
      <c r="G30" s="25">
        <v>146273.30000000002</v>
      </c>
      <c r="H30" s="62" t="s">
        <v>214</v>
      </c>
      <c r="I30" s="62" t="s">
        <v>302</v>
      </c>
    </row>
    <row r="31" spans="1:10">
      <c r="A31" s="21">
        <v>29</v>
      </c>
      <c r="B31" s="22" t="s">
        <v>148</v>
      </c>
      <c r="C31" s="22" t="s">
        <v>189</v>
      </c>
      <c r="D31" s="23">
        <v>1796934</v>
      </c>
      <c r="E31" s="24">
        <v>12000</v>
      </c>
      <c r="F31" s="24">
        <v>1808934</v>
      </c>
      <c r="G31" s="25">
        <v>180893.40000000002</v>
      </c>
      <c r="H31" s="62" t="s">
        <v>214</v>
      </c>
      <c r="I31" s="62" t="s">
        <v>302</v>
      </c>
    </row>
    <row r="32" spans="1:10">
      <c r="A32" s="21">
        <v>30</v>
      </c>
      <c r="B32" s="22" t="s">
        <v>148</v>
      </c>
      <c r="C32" s="22" t="s">
        <v>61</v>
      </c>
      <c r="D32" s="23">
        <v>1707767</v>
      </c>
      <c r="E32" s="24">
        <v>41000</v>
      </c>
      <c r="F32" s="24">
        <v>1748767</v>
      </c>
      <c r="G32" s="25">
        <v>174876.7</v>
      </c>
      <c r="H32" s="62" t="s">
        <v>214</v>
      </c>
      <c r="I32" s="62" t="s">
        <v>302</v>
      </c>
    </row>
    <row r="33" spans="1:9">
      <c r="A33" s="21">
        <v>31</v>
      </c>
      <c r="B33" s="22" t="s">
        <v>148</v>
      </c>
      <c r="C33" s="22" t="s">
        <v>62</v>
      </c>
      <c r="D33" s="23">
        <v>729957</v>
      </c>
      <c r="E33" s="24">
        <v>15000</v>
      </c>
      <c r="F33" s="24">
        <v>744957</v>
      </c>
      <c r="G33" s="25">
        <v>74495.7</v>
      </c>
      <c r="H33" s="62" t="s">
        <v>214</v>
      </c>
      <c r="I33" s="62" t="s">
        <v>302</v>
      </c>
    </row>
    <row r="34" spans="1:9">
      <c r="A34" s="21">
        <v>32</v>
      </c>
      <c r="B34" s="22" t="s">
        <v>148</v>
      </c>
      <c r="C34" s="22" t="s">
        <v>63</v>
      </c>
      <c r="D34" s="23">
        <v>811567</v>
      </c>
      <c r="E34" s="24">
        <v>12000</v>
      </c>
      <c r="F34" s="24">
        <v>823567</v>
      </c>
      <c r="G34" s="25">
        <v>82356.700000000012</v>
      </c>
      <c r="H34" s="62" t="s">
        <v>214</v>
      </c>
      <c r="I34" s="62" t="s">
        <v>302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62" t="s">
        <v>214</v>
      </c>
      <c r="I35" s="62" t="s">
        <v>279</v>
      </c>
    </row>
    <row r="36" spans="1:9">
      <c r="A36" s="45">
        <v>34</v>
      </c>
      <c r="B36" s="46" t="s">
        <v>22</v>
      </c>
      <c r="C36" s="46" t="s">
        <v>23</v>
      </c>
      <c r="D36" s="47">
        <v>992923</v>
      </c>
      <c r="E36" s="48">
        <v>29000</v>
      </c>
      <c r="F36" s="48">
        <v>1021923</v>
      </c>
      <c r="G36" s="49">
        <v>102192.3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62" t="s">
        <v>214</v>
      </c>
      <c r="I37" s="62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62" t="s">
        <v>214</v>
      </c>
      <c r="I38" s="62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62" t="s">
        <v>214</v>
      </c>
      <c r="I39" s="62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62" t="s">
        <v>214</v>
      </c>
      <c r="I40" s="62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62" t="s">
        <v>214</v>
      </c>
      <c r="I41" s="62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62" t="s">
        <v>214</v>
      </c>
      <c r="I42" s="62" t="s">
        <v>299</v>
      </c>
    </row>
    <row r="43" spans="1:9">
      <c r="A43" s="45">
        <v>41</v>
      </c>
      <c r="B43" s="46" t="s">
        <v>153</v>
      </c>
      <c r="C43" s="46" t="s">
        <v>29</v>
      </c>
      <c r="D43" s="47">
        <v>346087</v>
      </c>
      <c r="E43" s="48">
        <v>13500</v>
      </c>
      <c r="F43" s="48">
        <v>359587</v>
      </c>
      <c r="G43" s="49">
        <v>35958.700000000004</v>
      </c>
    </row>
    <row r="44" spans="1:9">
      <c r="A44" s="45">
        <v>42</v>
      </c>
      <c r="B44" s="46" t="s">
        <v>153</v>
      </c>
      <c r="C44" s="46" t="s">
        <v>30</v>
      </c>
      <c r="D44" s="47">
        <v>1416086</v>
      </c>
      <c r="E44" s="48">
        <v>124500</v>
      </c>
      <c r="F44" s="48">
        <v>1540586</v>
      </c>
      <c r="G44" s="49">
        <v>154058.6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62" t="s">
        <v>214</v>
      </c>
      <c r="I45" s="62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62" t="s">
        <v>214</v>
      </c>
      <c r="I46" s="62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62" t="s">
        <v>214</v>
      </c>
      <c r="I47" s="62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62" t="s">
        <v>214</v>
      </c>
      <c r="I48" s="62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7">
        <v>12000</v>
      </c>
      <c r="F49" s="24">
        <v>640700</v>
      </c>
      <c r="G49" s="25">
        <v>64070</v>
      </c>
      <c r="H49" s="62" t="s">
        <v>214</v>
      </c>
      <c r="I49" s="62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7">
        <v>12000</v>
      </c>
      <c r="F50" s="24">
        <v>1251265</v>
      </c>
      <c r="G50" s="25">
        <v>125126.5</v>
      </c>
      <c r="H50" s="62" t="s">
        <v>214</v>
      </c>
      <c r="I50" s="62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7">
        <v>43000</v>
      </c>
      <c r="F51" s="24">
        <v>2231360</v>
      </c>
      <c r="G51" s="25">
        <v>223136</v>
      </c>
      <c r="H51" s="62" t="s">
        <v>214</v>
      </c>
      <c r="I51" s="62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7">
        <v>18000</v>
      </c>
      <c r="F52" s="24">
        <v>1165076</v>
      </c>
      <c r="G52" s="25">
        <v>116507.6</v>
      </c>
      <c r="H52" s="62" t="s">
        <v>214</v>
      </c>
      <c r="I52" s="62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7">
        <v>27000</v>
      </c>
      <c r="F53" s="24">
        <v>1385658</v>
      </c>
      <c r="G53" s="25">
        <v>138565.80000000002</v>
      </c>
      <c r="H53" s="62" t="s">
        <v>214</v>
      </c>
      <c r="I53" s="62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7">
        <v>27000</v>
      </c>
      <c r="F54" s="24">
        <v>1220926</v>
      </c>
      <c r="G54" s="25">
        <v>122092.6</v>
      </c>
      <c r="H54" s="62" t="s">
        <v>214</v>
      </c>
      <c r="I54" s="62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7">
        <v>27000</v>
      </c>
      <c r="F55" s="24">
        <v>1385658</v>
      </c>
      <c r="G55" s="25">
        <v>138565.80000000002</v>
      </c>
      <c r="H55" s="62" t="s">
        <v>214</v>
      </c>
      <c r="I55" s="62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7">
        <v>13500</v>
      </c>
      <c r="F56" s="24">
        <v>2634092</v>
      </c>
      <c r="G56" s="25">
        <v>263409.2</v>
      </c>
      <c r="H56" s="62" t="s">
        <v>214</v>
      </c>
      <c r="I56" s="62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7">
        <v>24000</v>
      </c>
      <c r="F57" s="24">
        <v>1254197</v>
      </c>
      <c r="G57" s="25">
        <v>125419.70000000001</v>
      </c>
      <c r="H57" s="62" t="s">
        <v>214</v>
      </c>
      <c r="I57" s="62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7">
        <v>18000</v>
      </c>
      <c r="F58" s="24">
        <v>1343409</v>
      </c>
      <c r="G58" s="25">
        <v>134340.9</v>
      </c>
      <c r="H58" s="62" t="s">
        <v>214</v>
      </c>
      <c r="I58" s="62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7">
        <v>16500</v>
      </c>
      <c r="F59" s="24">
        <v>1967586</v>
      </c>
      <c r="G59" s="25">
        <v>196758.6</v>
      </c>
      <c r="H59" s="62" t="s">
        <v>214</v>
      </c>
      <c r="I59" s="62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7">
        <v>12000</v>
      </c>
      <c r="F60" s="24">
        <v>3741884</v>
      </c>
      <c r="G60" s="25">
        <v>374188.4</v>
      </c>
      <c r="H60" s="62" t="s">
        <v>214</v>
      </c>
      <c r="I60" s="62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7">
        <v>24000</v>
      </c>
      <c r="F61" s="24">
        <v>1777106</v>
      </c>
      <c r="G61" s="25">
        <v>177710.6</v>
      </c>
      <c r="H61" s="62" t="s">
        <v>214</v>
      </c>
      <c r="I61" s="62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7">
        <v>82000</v>
      </c>
      <c r="F62" s="24">
        <v>2426024</v>
      </c>
      <c r="G62" s="25">
        <v>242602.40000000002</v>
      </c>
      <c r="H62" s="62" t="s">
        <v>214</v>
      </c>
      <c r="I62" s="62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7">
        <v>144500</v>
      </c>
      <c r="F63" s="24">
        <v>3606884</v>
      </c>
      <c r="G63" s="25">
        <v>360688.4</v>
      </c>
      <c r="H63" s="62" t="s">
        <v>214</v>
      </c>
      <c r="I63" s="62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7">
        <v>87000</v>
      </c>
      <c r="F64" s="24">
        <v>3173072</v>
      </c>
      <c r="G64" s="25">
        <v>317307.2</v>
      </c>
      <c r="H64" s="62" t="s">
        <v>214</v>
      </c>
      <c r="I64" s="62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7">
        <v>12000</v>
      </c>
      <c r="F65" s="24">
        <v>908200</v>
      </c>
      <c r="G65" s="25">
        <v>90820</v>
      </c>
      <c r="H65" s="62" t="s">
        <v>214</v>
      </c>
      <c r="I65" s="62" t="s">
        <v>308</v>
      </c>
      <c r="J65" s="34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7">
        <v>18000</v>
      </c>
      <c r="F66" s="24">
        <v>741912</v>
      </c>
      <c r="G66" s="25">
        <v>74191.199999999997</v>
      </c>
      <c r="H66" s="62" t="s">
        <v>214</v>
      </c>
      <c r="I66" s="62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7">
        <v>13500</v>
      </c>
      <c r="F67" s="24">
        <v>1281479</v>
      </c>
      <c r="G67" s="25">
        <v>128147.90000000001</v>
      </c>
      <c r="H67" s="62" t="s">
        <v>214</v>
      </c>
      <c r="I67" s="62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7">
        <v>43000</v>
      </c>
      <c r="F68" s="24">
        <v>509992</v>
      </c>
      <c r="G68" s="25">
        <v>50999.200000000004</v>
      </c>
      <c r="H68" s="62" t="s">
        <v>214</v>
      </c>
      <c r="I68" s="62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7">
        <v>12000</v>
      </c>
      <c r="F69" s="24">
        <v>602917</v>
      </c>
      <c r="G69" s="25">
        <v>60291.700000000004</v>
      </c>
      <c r="H69" s="62" t="s">
        <v>214</v>
      </c>
      <c r="I69" s="62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7">
        <v>69500</v>
      </c>
      <c r="F70" s="24">
        <v>1406999</v>
      </c>
      <c r="G70" s="25">
        <v>140699.9</v>
      </c>
      <c r="H70" s="62" t="s">
        <v>214</v>
      </c>
      <c r="I70" s="62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7">
        <v>21000</v>
      </c>
      <c r="F71" s="24">
        <v>1083443</v>
      </c>
      <c r="G71" s="25">
        <v>108344.3</v>
      </c>
      <c r="H71" s="62" t="s">
        <v>214</v>
      </c>
      <c r="I71" s="62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7">
        <v>132000</v>
      </c>
      <c r="F72" s="24">
        <v>1499725</v>
      </c>
      <c r="G72" s="25">
        <v>149972.5</v>
      </c>
      <c r="H72" s="62" t="s">
        <v>214</v>
      </c>
      <c r="I72" s="62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7">
        <v>29000</v>
      </c>
      <c r="F73" s="24">
        <v>1324183</v>
      </c>
      <c r="G73" s="25">
        <v>132418.30000000002</v>
      </c>
      <c r="H73" s="62" t="s">
        <v>214</v>
      </c>
      <c r="I73" s="62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7">
        <v>13500</v>
      </c>
      <c r="F74" s="24">
        <v>1559558</v>
      </c>
      <c r="G74" s="25">
        <v>155955.80000000002</v>
      </c>
      <c r="H74" s="62" t="s">
        <v>214</v>
      </c>
      <c r="I74" s="62" t="s">
        <v>308</v>
      </c>
    </row>
    <row r="75" spans="1:10">
      <c r="A75" s="56"/>
      <c r="B75" s="57"/>
      <c r="C75" s="57" t="s">
        <v>40</v>
      </c>
      <c r="D75" s="58"/>
      <c r="E75" s="59"/>
      <c r="F75" s="60"/>
      <c r="G75" s="61">
        <v>10250882.799999999</v>
      </c>
    </row>
    <row r="78" spans="1:10">
      <c r="A78" s="40" t="s">
        <v>276</v>
      </c>
      <c r="B78" s="40"/>
      <c r="C78" s="40"/>
      <c r="D78" s="40"/>
      <c r="E78" s="40"/>
      <c r="F78" s="40"/>
      <c r="G78" s="39"/>
    </row>
    <row r="79" spans="1:10">
      <c r="A79" s="41" t="s">
        <v>0</v>
      </c>
      <c r="B79" s="41" t="s">
        <v>1</v>
      </c>
      <c r="C79" s="41" t="s">
        <v>2</v>
      </c>
      <c r="D79" s="42" t="s">
        <v>3</v>
      </c>
      <c r="E79" s="41" t="s">
        <v>4</v>
      </c>
      <c r="F79" s="43" t="s">
        <v>5</v>
      </c>
      <c r="G79" s="44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67">
        <v>371689</v>
      </c>
      <c r="G80" s="68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56"/>
      <c r="B145" s="57"/>
      <c r="C145" s="57" t="s">
        <v>40</v>
      </c>
      <c r="D145" s="58"/>
      <c r="E145" s="59"/>
      <c r="F145" s="60"/>
      <c r="G145" s="61">
        <v>4442555.7999999989</v>
      </c>
    </row>
  </sheetData>
  <pageMargins left="1.06" right="0.70866141732283472" top="0.19685039370078741" bottom="0.11811023622047245" header="0.19685039370078741" footer="0.15748031496062992"/>
  <pageSetup paperSize="9" scale="7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39"/>
  <sheetViews>
    <sheetView topLeftCell="A14" workbookViewId="0">
      <selection activeCell="I38" sqref="I38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  <col min="10" max="10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21">
        <v>2</v>
      </c>
      <c r="B4" s="22" t="s">
        <v>52</v>
      </c>
      <c r="C4" s="22" t="s">
        <v>54</v>
      </c>
      <c r="D4" s="23">
        <v>2183827</v>
      </c>
      <c r="E4" s="24">
        <v>59500</v>
      </c>
      <c r="F4" s="24">
        <f t="shared" si="0"/>
        <v>2243327</v>
      </c>
      <c r="G4" s="25">
        <f t="shared" si="1"/>
        <v>224332.7</v>
      </c>
      <c r="H4" s="35" t="s">
        <v>214</v>
      </c>
      <c r="I4" s="62" t="s">
        <v>338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5" t="s">
        <v>214</v>
      </c>
      <c r="I5" s="62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5" t="s">
        <v>214</v>
      </c>
      <c r="I6" s="62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5" t="s">
        <v>214</v>
      </c>
      <c r="I7" s="62" t="s">
        <v>303</v>
      </c>
    </row>
    <row r="8" spans="1:9">
      <c r="A8" s="15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9">
        <f t="shared" si="1"/>
        <v>118168.8</v>
      </c>
    </row>
    <row r="9" spans="1:9" s="38" customFormat="1">
      <c r="A9" s="15">
        <v>7</v>
      </c>
      <c r="B9" s="17" t="s">
        <v>239</v>
      </c>
      <c r="C9" s="17" t="s">
        <v>80</v>
      </c>
      <c r="D9" s="18">
        <v>693686</v>
      </c>
      <c r="E9" s="19">
        <v>12000</v>
      </c>
      <c r="F9" s="19">
        <f t="shared" si="0"/>
        <v>705686</v>
      </c>
      <c r="G9" s="20">
        <f t="shared" si="1"/>
        <v>70568.600000000006</v>
      </c>
    </row>
    <row r="10" spans="1:9" s="38" customFormat="1">
      <c r="A10" s="15">
        <v>8</v>
      </c>
      <c r="B10" s="17" t="s">
        <v>239</v>
      </c>
      <c r="C10" s="17" t="s">
        <v>16</v>
      </c>
      <c r="D10" s="18">
        <v>1224152</v>
      </c>
      <c r="E10" s="19">
        <v>33000</v>
      </c>
      <c r="F10" s="19">
        <f t="shared" si="0"/>
        <v>1257152</v>
      </c>
      <c r="G10" s="20">
        <f t="shared" si="1"/>
        <v>125715.20000000001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5" t="s">
        <v>214</v>
      </c>
      <c r="I11" s="35" t="s">
        <v>298</v>
      </c>
    </row>
    <row r="12" spans="1:9">
      <c r="A12" s="21">
        <v>10</v>
      </c>
      <c r="B12" s="22" t="s">
        <v>152</v>
      </c>
      <c r="C12" s="22" t="s">
        <v>41</v>
      </c>
      <c r="D12" s="23">
        <v>2602456</v>
      </c>
      <c r="E12" s="24">
        <v>54500</v>
      </c>
      <c r="F12" s="24">
        <f t="shared" si="0"/>
        <v>2656956</v>
      </c>
      <c r="G12" s="25">
        <f t="shared" si="1"/>
        <v>265695.60000000003</v>
      </c>
      <c r="H12" s="35" t="s">
        <v>214</v>
      </c>
      <c r="I12" s="62" t="s">
        <v>335</v>
      </c>
    </row>
    <row r="13" spans="1:9">
      <c r="A13" s="21">
        <v>11</v>
      </c>
      <c r="B13" s="22" t="s">
        <v>152</v>
      </c>
      <c r="C13" s="22" t="s">
        <v>19</v>
      </c>
      <c r="D13" s="23">
        <v>370269</v>
      </c>
      <c r="E13" s="24">
        <v>12000</v>
      </c>
      <c r="F13" s="24">
        <f t="shared" si="0"/>
        <v>382269</v>
      </c>
      <c r="G13" s="25">
        <f t="shared" si="1"/>
        <v>38226.9</v>
      </c>
      <c r="H13" s="35" t="s">
        <v>214</v>
      </c>
      <c r="I13" s="62" t="s">
        <v>335</v>
      </c>
    </row>
    <row r="14" spans="1:9">
      <c r="A14" s="21">
        <v>12</v>
      </c>
      <c r="B14" s="22" t="s">
        <v>148</v>
      </c>
      <c r="C14" s="22" t="s">
        <v>149</v>
      </c>
      <c r="D14" s="23">
        <v>1532457</v>
      </c>
      <c r="E14" s="24">
        <v>13500</v>
      </c>
      <c r="F14" s="24">
        <f t="shared" si="0"/>
        <v>1545957</v>
      </c>
      <c r="G14" s="25">
        <f t="shared" si="1"/>
        <v>154595.70000000001</v>
      </c>
      <c r="H14" s="35" t="s">
        <v>214</v>
      </c>
      <c r="I14" s="62" t="s">
        <v>298</v>
      </c>
    </row>
    <row r="15" spans="1:9">
      <c r="A15" s="21">
        <v>13</v>
      </c>
      <c r="B15" s="22" t="s">
        <v>148</v>
      </c>
      <c r="C15" s="22" t="s">
        <v>186</v>
      </c>
      <c r="D15" s="23">
        <v>1178812</v>
      </c>
      <c r="E15" s="24">
        <v>12000</v>
      </c>
      <c r="F15" s="24">
        <f t="shared" si="0"/>
        <v>1190812</v>
      </c>
      <c r="G15" s="25">
        <f t="shared" si="1"/>
        <v>119081.20000000001</v>
      </c>
      <c r="H15" s="35" t="s">
        <v>214</v>
      </c>
      <c r="I15" s="62" t="s">
        <v>298</v>
      </c>
    </row>
    <row r="16" spans="1:9">
      <c r="A16" s="21">
        <v>14</v>
      </c>
      <c r="B16" s="22" t="s">
        <v>148</v>
      </c>
      <c r="C16" s="22" t="s">
        <v>187</v>
      </c>
      <c r="D16" s="23">
        <v>1757640</v>
      </c>
      <c r="E16" s="24">
        <v>21000</v>
      </c>
      <c r="F16" s="24">
        <f t="shared" si="0"/>
        <v>1778640</v>
      </c>
      <c r="G16" s="25">
        <f t="shared" si="1"/>
        <v>177864</v>
      </c>
      <c r="H16" s="35" t="s">
        <v>214</v>
      </c>
      <c r="I16" s="62" t="s">
        <v>298</v>
      </c>
    </row>
    <row r="17" spans="1:10">
      <c r="A17" s="21">
        <v>15</v>
      </c>
      <c r="B17" s="22" t="s">
        <v>148</v>
      </c>
      <c r="C17" s="22" t="s">
        <v>58</v>
      </c>
      <c r="D17" s="23">
        <v>949096</v>
      </c>
      <c r="E17" s="24">
        <v>12000</v>
      </c>
      <c r="F17" s="24">
        <f t="shared" si="0"/>
        <v>961096</v>
      </c>
      <c r="G17" s="25">
        <f t="shared" si="1"/>
        <v>96109.6</v>
      </c>
      <c r="H17" s="35" t="s">
        <v>214</v>
      </c>
      <c r="I17" s="62" t="s">
        <v>298</v>
      </c>
    </row>
    <row r="18" spans="1:10">
      <c r="A18" s="21">
        <v>16</v>
      </c>
      <c r="B18" s="22" t="s">
        <v>148</v>
      </c>
      <c r="C18" s="22" t="s">
        <v>188</v>
      </c>
      <c r="D18" s="23">
        <v>1289138</v>
      </c>
      <c r="E18" s="24">
        <v>33000</v>
      </c>
      <c r="F18" s="24">
        <f t="shared" si="0"/>
        <v>1322138</v>
      </c>
      <c r="G18" s="25">
        <f t="shared" si="1"/>
        <v>132213.80000000002</v>
      </c>
      <c r="H18" s="35" t="s">
        <v>214</v>
      </c>
      <c r="I18" s="62" t="s">
        <v>298</v>
      </c>
    </row>
    <row r="19" spans="1:10">
      <c r="A19" s="21">
        <v>17</v>
      </c>
      <c r="B19" s="22" t="s">
        <v>148</v>
      </c>
      <c r="C19" s="22" t="s">
        <v>169</v>
      </c>
      <c r="D19" s="23">
        <v>1283093</v>
      </c>
      <c r="E19" s="24">
        <v>25500</v>
      </c>
      <c r="F19" s="24">
        <f t="shared" si="0"/>
        <v>1308593</v>
      </c>
      <c r="G19" s="25">
        <f t="shared" si="1"/>
        <v>130859.3</v>
      </c>
      <c r="H19" s="35" t="s">
        <v>214</v>
      </c>
      <c r="I19" s="62" t="s">
        <v>298</v>
      </c>
    </row>
    <row r="20" spans="1:10">
      <c r="A20" s="21">
        <v>18</v>
      </c>
      <c r="B20" s="22" t="s">
        <v>148</v>
      </c>
      <c r="C20" s="22" t="s">
        <v>170</v>
      </c>
      <c r="D20" s="23">
        <v>876553</v>
      </c>
      <c r="E20" s="24">
        <v>16500</v>
      </c>
      <c r="F20" s="24">
        <f t="shared" si="0"/>
        <v>893053</v>
      </c>
      <c r="G20" s="25">
        <f t="shared" si="1"/>
        <v>89305.3</v>
      </c>
      <c r="H20" s="35" t="s">
        <v>214</v>
      </c>
      <c r="I20" s="62" t="s">
        <v>298</v>
      </c>
    </row>
    <row r="21" spans="1:10">
      <c r="A21" s="21">
        <v>19</v>
      </c>
      <c r="B21" s="22" t="s">
        <v>148</v>
      </c>
      <c r="C21" s="22" t="s">
        <v>260</v>
      </c>
      <c r="D21" s="23">
        <v>1747061</v>
      </c>
      <c r="E21" s="24">
        <v>41000</v>
      </c>
      <c r="F21" s="24">
        <f t="shared" si="0"/>
        <v>1788061</v>
      </c>
      <c r="G21" s="25">
        <f t="shared" si="1"/>
        <v>178806.1</v>
      </c>
      <c r="H21" s="35" t="s">
        <v>214</v>
      </c>
      <c r="I21" s="62" t="s">
        <v>298</v>
      </c>
    </row>
    <row r="22" spans="1:10">
      <c r="A22" s="21">
        <v>20</v>
      </c>
      <c r="B22" s="22" t="s">
        <v>148</v>
      </c>
      <c r="C22" s="22" t="s">
        <v>56</v>
      </c>
      <c r="D22" s="23">
        <v>1042796</v>
      </c>
      <c r="E22" s="24">
        <v>39000</v>
      </c>
      <c r="F22" s="24">
        <f t="shared" si="0"/>
        <v>1081796</v>
      </c>
      <c r="G22" s="25">
        <f t="shared" si="1"/>
        <v>108179.6</v>
      </c>
      <c r="H22" s="35" t="s">
        <v>214</v>
      </c>
      <c r="I22" s="62" t="s">
        <v>298</v>
      </c>
      <c r="J22" s="34">
        <f>SUM(G14:G32)</f>
        <v>2445385.0000000005</v>
      </c>
    </row>
    <row r="23" spans="1:10">
      <c r="A23" s="21">
        <v>21</v>
      </c>
      <c r="B23" s="22" t="s">
        <v>148</v>
      </c>
      <c r="C23" s="22" t="s">
        <v>219</v>
      </c>
      <c r="D23" s="23">
        <v>1689632</v>
      </c>
      <c r="E23" s="24">
        <v>24000</v>
      </c>
      <c r="F23" s="24">
        <f t="shared" si="0"/>
        <v>1713632</v>
      </c>
      <c r="G23" s="25">
        <f t="shared" si="1"/>
        <v>171363.20000000001</v>
      </c>
      <c r="H23" s="35" t="s">
        <v>214</v>
      </c>
      <c r="I23" s="62" t="s">
        <v>298</v>
      </c>
    </row>
    <row r="24" spans="1:10">
      <c r="A24" s="21">
        <v>22</v>
      </c>
      <c r="B24" s="22" t="s">
        <v>148</v>
      </c>
      <c r="C24" s="22" t="s">
        <v>205</v>
      </c>
      <c r="D24" s="23">
        <v>1082089</v>
      </c>
      <c r="E24" s="24">
        <v>12000</v>
      </c>
      <c r="F24" s="24">
        <f t="shared" si="0"/>
        <v>1094089</v>
      </c>
      <c r="G24" s="25">
        <f t="shared" si="1"/>
        <v>109408.90000000001</v>
      </c>
      <c r="H24" s="35" t="s">
        <v>214</v>
      </c>
      <c r="I24" s="62" t="s">
        <v>298</v>
      </c>
    </row>
    <row r="25" spans="1:10">
      <c r="A25" s="21">
        <v>23</v>
      </c>
      <c r="B25" s="22" t="s">
        <v>148</v>
      </c>
      <c r="C25" s="22" t="s">
        <v>261</v>
      </c>
      <c r="D25" s="23">
        <v>897711</v>
      </c>
      <c r="E25" s="24">
        <v>13500</v>
      </c>
      <c r="F25" s="24">
        <f t="shared" si="0"/>
        <v>911211</v>
      </c>
      <c r="G25" s="25">
        <f t="shared" si="1"/>
        <v>91121.1</v>
      </c>
      <c r="H25" s="35" t="s">
        <v>214</v>
      </c>
      <c r="I25" s="62" t="s">
        <v>298</v>
      </c>
    </row>
    <row r="26" spans="1:10">
      <c r="A26" s="21">
        <v>24</v>
      </c>
      <c r="B26" s="22" t="s">
        <v>148</v>
      </c>
      <c r="C26" s="22" t="s">
        <v>262</v>
      </c>
      <c r="D26" s="23">
        <v>610564</v>
      </c>
      <c r="E26" s="24">
        <v>24000</v>
      </c>
      <c r="F26" s="24">
        <f t="shared" si="0"/>
        <v>634564</v>
      </c>
      <c r="G26" s="25">
        <f t="shared" si="1"/>
        <v>63456.4</v>
      </c>
      <c r="H26" s="35" t="s">
        <v>214</v>
      </c>
      <c r="I26" s="62" t="s">
        <v>298</v>
      </c>
    </row>
    <row r="27" spans="1:10">
      <c r="A27" s="21">
        <v>25</v>
      </c>
      <c r="B27" s="22" t="s">
        <v>148</v>
      </c>
      <c r="C27" s="22" t="s">
        <v>59</v>
      </c>
      <c r="D27" s="23">
        <v>1660917</v>
      </c>
      <c r="E27" s="24">
        <v>18000</v>
      </c>
      <c r="F27" s="24">
        <f t="shared" si="0"/>
        <v>1678917</v>
      </c>
      <c r="G27" s="25">
        <f t="shared" si="1"/>
        <v>167891.7</v>
      </c>
      <c r="H27" s="35" t="s">
        <v>214</v>
      </c>
      <c r="I27" s="62" t="s">
        <v>298</v>
      </c>
    </row>
    <row r="28" spans="1:10">
      <c r="A28" s="21">
        <v>26</v>
      </c>
      <c r="B28" s="22" t="s">
        <v>148</v>
      </c>
      <c r="C28" s="22" t="s">
        <v>60</v>
      </c>
      <c r="D28" s="23">
        <v>1136497</v>
      </c>
      <c r="E28" s="24">
        <v>19500</v>
      </c>
      <c r="F28" s="24">
        <f t="shared" si="0"/>
        <v>1155997</v>
      </c>
      <c r="G28" s="25">
        <f t="shared" si="1"/>
        <v>115599.70000000001</v>
      </c>
      <c r="H28" s="35" t="s">
        <v>214</v>
      </c>
      <c r="I28" s="62" t="s">
        <v>298</v>
      </c>
    </row>
    <row r="29" spans="1:10">
      <c r="A29" s="21">
        <v>27</v>
      </c>
      <c r="B29" s="22" t="s">
        <v>148</v>
      </c>
      <c r="C29" s="22" t="s">
        <v>189</v>
      </c>
      <c r="D29" s="23">
        <v>2208007</v>
      </c>
      <c r="E29" s="24">
        <v>12000</v>
      </c>
      <c r="F29" s="24">
        <f t="shared" si="0"/>
        <v>2220007</v>
      </c>
      <c r="G29" s="25">
        <f t="shared" si="1"/>
        <v>222000.7</v>
      </c>
      <c r="H29" s="35" t="s">
        <v>214</v>
      </c>
      <c r="I29" s="62" t="s">
        <v>298</v>
      </c>
    </row>
    <row r="30" spans="1:10">
      <c r="A30" s="21">
        <v>28</v>
      </c>
      <c r="B30" s="22" t="s">
        <v>148</v>
      </c>
      <c r="C30" s="22" t="s">
        <v>61</v>
      </c>
      <c r="D30" s="23">
        <v>1741016</v>
      </c>
      <c r="E30" s="24">
        <v>35000</v>
      </c>
      <c r="F30" s="24">
        <f t="shared" si="0"/>
        <v>1776016</v>
      </c>
      <c r="G30" s="25">
        <f t="shared" si="1"/>
        <v>177601.6</v>
      </c>
      <c r="H30" s="35" t="s">
        <v>214</v>
      </c>
      <c r="I30" s="62" t="s">
        <v>298</v>
      </c>
    </row>
    <row r="31" spans="1:10">
      <c r="A31" s="21">
        <v>29</v>
      </c>
      <c r="B31" s="22" t="s">
        <v>148</v>
      </c>
      <c r="C31" s="22" t="s">
        <v>62</v>
      </c>
      <c r="D31" s="23">
        <v>663460</v>
      </c>
      <c r="E31" s="24">
        <v>13500</v>
      </c>
      <c r="F31" s="24">
        <f t="shared" si="0"/>
        <v>676960</v>
      </c>
      <c r="G31" s="25">
        <f t="shared" si="1"/>
        <v>67696</v>
      </c>
      <c r="H31" s="35" t="s">
        <v>214</v>
      </c>
      <c r="I31" s="62" t="s">
        <v>298</v>
      </c>
    </row>
    <row r="32" spans="1:10">
      <c r="A32" s="21">
        <v>30</v>
      </c>
      <c r="B32" s="22" t="s">
        <v>148</v>
      </c>
      <c r="C32" s="22" t="s">
        <v>63</v>
      </c>
      <c r="D32" s="23">
        <v>710311</v>
      </c>
      <c r="E32" s="24">
        <v>12000</v>
      </c>
      <c r="F32" s="24">
        <f t="shared" si="0"/>
        <v>722311</v>
      </c>
      <c r="G32" s="25">
        <f t="shared" si="1"/>
        <v>72231.100000000006</v>
      </c>
      <c r="H32" s="35" t="s">
        <v>214</v>
      </c>
      <c r="I32" s="62" t="s">
        <v>298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35" t="s">
        <v>214</v>
      </c>
      <c r="I33" s="62" t="s">
        <v>284</v>
      </c>
    </row>
    <row r="34" spans="1:9">
      <c r="A34" s="15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9">
        <f t="shared" si="1"/>
        <v>113673.60000000001</v>
      </c>
    </row>
    <row r="35" spans="1:9">
      <c r="A35" s="15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9">
        <f t="shared" si="1"/>
        <v>220117.90000000002</v>
      </c>
    </row>
    <row r="36" spans="1:9">
      <c r="A36" s="15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9">
        <f t="shared" si="1"/>
        <v>325555.7</v>
      </c>
    </row>
    <row r="37" spans="1:9">
      <c r="A37" s="21">
        <v>35</v>
      </c>
      <c r="B37" s="22" t="s">
        <v>15</v>
      </c>
      <c r="C37" s="22" t="s">
        <v>221</v>
      </c>
      <c r="D37" s="23">
        <v>330974</v>
      </c>
      <c r="E37" s="24">
        <v>12000</v>
      </c>
      <c r="F37" s="24">
        <f t="shared" si="0"/>
        <v>342974</v>
      </c>
      <c r="G37" s="25">
        <f t="shared" si="1"/>
        <v>34297.4</v>
      </c>
      <c r="H37" s="35" t="s">
        <v>214</v>
      </c>
      <c r="I37" s="62" t="s">
        <v>367</v>
      </c>
    </row>
    <row r="38" spans="1:9">
      <c r="A38" s="15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9">
        <f t="shared" si="1"/>
        <v>59515.8</v>
      </c>
    </row>
    <row r="39" spans="1:9">
      <c r="A39" s="15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9">
        <f t="shared" si="1"/>
        <v>114974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35" t="s">
        <v>214</v>
      </c>
      <c r="I40" s="62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62" t="s">
        <v>214</v>
      </c>
      <c r="I41" s="62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62" t="s">
        <v>214</v>
      </c>
      <c r="I42" s="62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7">
        <v>12000</v>
      </c>
      <c r="F43" s="24">
        <f t="shared" si="0"/>
        <v>797876</v>
      </c>
      <c r="G43" s="25">
        <f t="shared" si="1"/>
        <v>79787.600000000006</v>
      </c>
      <c r="H43" s="62" t="s">
        <v>214</v>
      </c>
      <c r="I43" s="62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7">
        <v>12000</v>
      </c>
      <c r="F44" s="24">
        <f t="shared" si="0"/>
        <v>1153030</v>
      </c>
      <c r="G44" s="25">
        <f t="shared" si="1"/>
        <v>115303</v>
      </c>
      <c r="H44" s="62" t="s">
        <v>214</v>
      </c>
      <c r="I44" s="62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7">
        <v>16500</v>
      </c>
      <c r="F45" s="24">
        <f t="shared" si="0"/>
        <v>1453744</v>
      </c>
      <c r="G45" s="25">
        <f t="shared" si="1"/>
        <v>145374.39999999999</v>
      </c>
      <c r="H45" s="62" t="s">
        <v>214</v>
      </c>
      <c r="I45" s="62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7">
        <v>19500</v>
      </c>
      <c r="F46" s="24">
        <f t="shared" si="0"/>
        <v>1316194</v>
      </c>
      <c r="G46" s="25">
        <f t="shared" si="1"/>
        <v>131619.4</v>
      </c>
      <c r="H46" s="62" t="s">
        <v>214</v>
      </c>
      <c r="I46" s="62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7">
        <v>19500</v>
      </c>
      <c r="F47" s="24">
        <f t="shared" si="0"/>
        <v>1166576</v>
      </c>
      <c r="G47" s="25">
        <f t="shared" si="1"/>
        <v>116657.60000000001</v>
      </c>
      <c r="H47" s="62" t="s">
        <v>214</v>
      </c>
      <c r="I47" s="62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7">
        <v>37000</v>
      </c>
      <c r="F48" s="24">
        <f t="shared" si="0"/>
        <v>1421349</v>
      </c>
      <c r="G48" s="25">
        <f t="shared" si="1"/>
        <v>142134.9</v>
      </c>
      <c r="H48" s="62" t="s">
        <v>214</v>
      </c>
      <c r="I48" s="62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7">
        <v>49500</v>
      </c>
      <c r="F49" s="24">
        <f t="shared" si="0"/>
        <v>1252494</v>
      </c>
      <c r="G49" s="25">
        <f t="shared" si="1"/>
        <v>125249.40000000001</v>
      </c>
      <c r="H49" s="62" t="s">
        <v>214</v>
      </c>
      <c r="I49" s="62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7">
        <v>13500</v>
      </c>
      <c r="F50" s="24">
        <f t="shared" si="0"/>
        <v>2945419</v>
      </c>
      <c r="G50" s="25">
        <f t="shared" si="1"/>
        <v>294541.90000000002</v>
      </c>
      <c r="H50" s="62" t="s">
        <v>214</v>
      </c>
      <c r="I50" s="62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7">
        <v>27000</v>
      </c>
      <c r="F51" s="24">
        <f t="shared" si="0"/>
        <v>1152918</v>
      </c>
      <c r="G51" s="25">
        <f t="shared" si="1"/>
        <v>115291.8</v>
      </c>
      <c r="H51" s="62" t="s">
        <v>214</v>
      </c>
      <c r="I51" s="62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7">
        <v>94500</v>
      </c>
      <c r="F52" s="24">
        <f t="shared" si="0"/>
        <v>1690431</v>
      </c>
      <c r="G52" s="25">
        <f t="shared" si="1"/>
        <v>169043.1</v>
      </c>
      <c r="H52" s="62" t="s">
        <v>214</v>
      </c>
      <c r="I52" s="62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7">
        <v>18000</v>
      </c>
      <c r="F53" s="24">
        <f t="shared" si="0"/>
        <v>2126262</v>
      </c>
      <c r="G53" s="25">
        <f t="shared" si="1"/>
        <v>212626.2</v>
      </c>
      <c r="H53" s="62" t="s">
        <v>214</v>
      </c>
      <c r="I53" s="62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7">
        <v>13500</v>
      </c>
      <c r="F54" s="24">
        <f t="shared" si="0"/>
        <v>3873356</v>
      </c>
      <c r="G54" s="25">
        <f t="shared" si="1"/>
        <v>387335.60000000003</v>
      </c>
      <c r="H54" s="62" t="s">
        <v>214</v>
      </c>
      <c r="I54" s="62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7">
        <v>24000</v>
      </c>
      <c r="F55" s="24">
        <f t="shared" si="0"/>
        <v>1443109</v>
      </c>
      <c r="G55" s="25">
        <f t="shared" si="1"/>
        <v>144310.9</v>
      </c>
      <c r="H55" s="62" t="s">
        <v>214</v>
      </c>
      <c r="I55" s="62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7">
        <v>79500</v>
      </c>
      <c r="F56" s="24">
        <f t="shared" si="0"/>
        <v>2402365</v>
      </c>
      <c r="G56" s="25">
        <f t="shared" si="1"/>
        <v>240236.5</v>
      </c>
      <c r="H56" s="62" t="s">
        <v>214</v>
      </c>
      <c r="I56" s="62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7">
        <v>12000</v>
      </c>
      <c r="F57" s="24">
        <f t="shared" si="0"/>
        <v>3610402</v>
      </c>
      <c r="G57" s="25">
        <f t="shared" si="1"/>
        <v>361040.2</v>
      </c>
      <c r="H57" s="62" t="s">
        <v>214</v>
      </c>
      <c r="I57" s="62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7">
        <v>67000</v>
      </c>
      <c r="F58" s="24">
        <f t="shared" si="0"/>
        <v>3130402</v>
      </c>
      <c r="G58" s="25">
        <f t="shared" si="1"/>
        <v>313040.2</v>
      </c>
      <c r="H58" s="62" t="s">
        <v>214</v>
      </c>
      <c r="I58" s="62" t="s">
        <v>325</v>
      </c>
      <c r="J58" s="34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7">
        <v>12000</v>
      </c>
      <c r="F59" s="24">
        <f t="shared" si="0"/>
        <v>590827</v>
      </c>
      <c r="G59" s="25">
        <f t="shared" si="1"/>
        <v>59082.700000000004</v>
      </c>
      <c r="H59" s="62" t="s">
        <v>214</v>
      </c>
      <c r="I59" s="62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7">
        <v>24000</v>
      </c>
      <c r="F60" s="24">
        <f t="shared" si="0"/>
        <v>722220</v>
      </c>
      <c r="G60" s="25">
        <f t="shared" si="1"/>
        <v>72222</v>
      </c>
      <c r="H60" s="62" t="s">
        <v>214</v>
      </c>
      <c r="I60" s="62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7">
        <v>16500</v>
      </c>
      <c r="F61" s="24">
        <f t="shared" si="0"/>
        <v>1452233</v>
      </c>
      <c r="G61" s="25">
        <f t="shared" si="1"/>
        <v>145223.30000000002</v>
      </c>
      <c r="H61" s="62" t="s">
        <v>214</v>
      </c>
      <c r="I61" s="62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7">
        <v>49500</v>
      </c>
      <c r="F62" s="24">
        <f t="shared" si="0"/>
        <v>528582</v>
      </c>
      <c r="G62" s="25">
        <f t="shared" si="1"/>
        <v>52858.200000000004</v>
      </c>
      <c r="H62" s="62" t="s">
        <v>214</v>
      </c>
      <c r="I62" s="62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7">
        <v>22500</v>
      </c>
      <c r="F63" s="24">
        <f t="shared" si="0"/>
        <v>1805832</v>
      </c>
      <c r="G63" s="25">
        <f t="shared" si="1"/>
        <v>180583.2</v>
      </c>
      <c r="H63" s="62" t="s">
        <v>214</v>
      </c>
      <c r="I63" s="62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7">
        <v>59500</v>
      </c>
      <c r="F64" s="24">
        <f t="shared" si="0"/>
        <v>1442338</v>
      </c>
      <c r="G64" s="25">
        <f t="shared" si="1"/>
        <v>144233.80000000002</v>
      </c>
      <c r="H64" s="62" t="s">
        <v>214</v>
      </c>
      <c r="I64" s="62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7">
        <v>12000</v>
      </c>
      <c r="F65" s="24">
        <f t="shared" si="0"/>
        <v>486548</v>
      </c>
      <c r="G65" s="25">
        <f t="shared" si="1"/>
        <v>48654.8</v>
      </c>
      <c r="H65" s="62" t="s">
        <v>214</v>
      </c>
      <c r="I65" s="62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7">
        <v>162000</v>
      </c>
      <c r="F66" s="24">
        <f t="shared" si="0"/>
        <v>1132254</v>
      </c>
      <c r="G66" s="25">
        <f t="shared" si="1"/>
        <v>113225.40000000001</v>
      </c>
      <c r="H66" s="62" t="s">
        <v>214</v>
      </c>
      <c r="I66" s="62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7">
        <v>21000</v>
      </c>
      <c r="F67" s="24">
        <f t="shared" si="0"/>
        <v>855237</v>
      </c>
      <c r="G67" s="25">
        <f t="shared" si="1"/>
        <v>85523.700000000012</v>
      </c>
      <c r="H67" s="62" t="s">
        <v>214</v>
      </c>
      <c r="I67" s="62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7">
        <v>15000</v>
      </c>
      <c r="F68" s="24">
        <f t="shared" si="0"/>
        <v>1884476</v>
      </c>
      <c r="G68" s="25">
        <f t="shared" si="1"/>
        <v>188447.6</v>
      </c>
      <c r="H68" s="62" t="s">
        <v>214</v>
      </c>
      <c r="I68" s="62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67">
        <f t="shared" ref="F74:F138" si="2">SUM(D74+E74)</f>
        <v>356576</v>
      </c>
      <c r="G74" s="68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8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0866141732283472" right="0.70866141732283472" top="0.15748031496062992" bottom="0.19685039370078741" header="0.15748031496062992" footer="0.11811023622047245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37"/>
  <sheetViews>
    <sheetView topLeftCell="A23" workbookViewId="0">
      <selection activeCell="I38" sqref="I38"/>
    </sheetView>
  </sheetViews>
  <sheetFormatPr defaultRowHeight="15"/>
  <cols>
    <col min="1" max="1" width="4.7109375" style="39" customWidth="1"/>
    <col min="2" max="2" width="28.7109375" style="39" customWidth="1"/>
    <col min="3" max="3" width="10.28515625" style="39" customWidth="1"/>
    <col min="4" max="4" width="11.140625" style="39" customWidth="1"/>
    <col min="5" max="5" width="10.42578125" style="39" customWidth="1"/>
    <col min="6" max="6" width="10.28515625" style="39" customWidth="1"/>
    <col min="7" max="7" width="10.85546875" style="39" customWidth="1"/>
    <col min="8" max="8" width="10.5703125" style="39" bestFit="1" customWidth="1"/>
    <col min="9" max="9" width="9.140625" style="39"/>
    <col min="10" max="10" width="10.5703125" style="39" bestFit="1" customWidth="1"/>
    <col min="11" max="16384" width="9.140625" style="39"/>
  </cols>
  <sheetData>
    <row r="1" spans="1:9">
      <c r="A1" s="40" t="s">
        <v>290</v>
      </c>
      <c r="B1" s="40"/>
      <c r="C1" s="40"/>
      <c r="D1" s="40"/>
      <c r="E1" s="40"/>
      <c r="F1" s="40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1" t="s">
        <v>5</v>
      </c>
      <c r="G2" s="6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4607949</v>
      </c>
      <c r="E3" s="30">
        <v>202000</v>
      </c>
      <c r="F3" s="30">
        <f t="shared" ref="F3:F64" si="0">SUM(D3+E3)</f>
        <v>4809949</v>
      </c>
      <c r="G3" s="31">
        <f t="shared" ref="G3:G64" si="1">F3*10%</f>
        <v>480994.9</v>
      </c>
    </row>
    <row r="4" spans="1:9">
      <c r="A4" s="21">
        <v>2</v>
      </c>
      <c r="B4" s="22" t="s">
        <v>52</v>
      </c>
      <c r="C4" s="22" t="s">
        <v>54</v>
      </c>
      <c r="D4" s="23">
        <v>2046298</v>
      </c>
      <c r="E4" s="24">
        <v>47000</v>
      </c>
      <c r="F4" s="24">
        <f t="shared" si="0"/>
        <v>2093298</v>
      </c>
      <c r="G4" s="25">
        <f t="shared" si="1"/>
        <v>209329.80000000002</v>
      </c>
      <c r="H4" s="62" t="s">
        <v>214</v>
      </c>
      <c r="I4" s="62" t="s">
        <v>339</v>
      </c>
    </row>
    <row r="5" spans="1:9">
      <c r="A5" s="21">
        <v>3</v>
      </c>
      <c r="B5" s="22" t="s">
        <v>7</v>
      </c>
      <c r="C5" s="22" t="s">
        <v>8</v>
      </c>
      <c r="D5" s="23">
        <v>855394</v>
      </c>
      <c r="E5" s="24">
        <v>69500</v>
      </c>
      <c r="F5" s="24">
        <f t="shared" si="0"/>
        <v>924894</v>
      </c>
      <c r="G5" s="25">
        <f t="shared" si="1"/>
        <v>92489.400000000009</v>
      </c>
      <c r="H5" s="62" t="s">
        <v>214</v>
      </c>
      <c r="I5" s="62" t="s">
        <v>311</v>
      </c>
    </row>
    <row r="6" spans="1:9">
      <c r="A6" s="45">
        <v>4</v>
      </c>
      <c r="B6" s="46" t="s">
        <v>168</v>
      </c>
      <c r="C6" s="46" t="s">
        <v>151</v>
      </c>
      <c r="D6" s="47">
        <v>955141</v>
      </c>
      <c r="E6" s="48">
        <v>13500</v>
      </c>
      <c r="F6" s="48">
        <f t="shared" si="0"/>
        <v>968641</v>
      </c>
      <c r="G6" s="49">
        <f t="shared" si="1"/>
        <v>96864.1</v>
      </c>
    </row>
    <row r="7" spans="1:9">
      <c r="A7" s="45">
        <v>5</v>
      </c>
      <c r="B7" s="46" t="s">
        <v>168</v>
      </c>
      <c r="C7" s="46" t="s">
        <v>144</v>
      </c>
      <c r="D7" s="47">
        <v>865974</v>
      </c>
      <c r="E7" s="48">
        <v>16500</v>
      </c>
      <c r="F7" s="48">
        <f t="shared" si="0"/>
        <v>882474</v>
      </c>
      <c r="G7" s="49">
        <f t="shared" si="1"/>
        <v>88247.400000000009</v>
      </c>
    </row>
    <row r="8" spans="1:9">
      <c r="A8" s="45">
        <v>6</v>
      </c>
      <c r="B8" s="46" t="s">
        <v>217</v>
      </c>
      <c r="C8" s="46" t="s">
        <v>218</v>
      </c>
      <c r="D8" s="47">
        <v>983855</v>
      </c>
      <c r="E8" s="48">
        <v>12000</v>
      </c>
      <c r="F8" s="48">
        <f t="shared" si="0"/>
        <v>995855</v>
      </c>
      <c r="G8" s="49">
        <f t="shared" si="1"/>
        <v>99585.5</v>
      </c>
    </row>
    <row r="9" spans="1:9" s="38" customFormat="1">
      <c r="A9" s="45">
        <v>7</v>
      </c>
      <c r="B9" s="50" t="s">
        <v>239</v>
      </c>
      <c r="C9" s="50" t="s">
        <v>80</v>
      </c>
      <c r="D9" s="51">
        <v>704265</v>
      </c>
      <c r="E9" s="52">
        <v>12000</v>
      </c>
      <c r="F9" s="52">
        <f t="shared" si="0"/>
        <v>716265</v>
      </c>
      <c r="G9" s="53">
        <f t="shared" si="1"/>
        <v>71626.5</v>
      </c>
    </row>
    <row r="10" spans="1:9" s="38" customFormat="1">
      <c r="A10" s="45">
        <v>8</v>
      </c>
      <c r="B10" s="50" t="s">
        <v>239</v>
      </c>
      <c r="C10" s="50" t="s">
        <v>16</v>
      </c>
      <c r="D10" s="51">
        <v>1156143</v>
      </c>
      <c r="E10" s="52">
        <v>18000</v>
      </c>
      <c r="F10" s="52">
        <f t="shared" si="0"/>
        <v>1174143</v>
      </c>
      <c r="G10" s="53">
        <f t="shared" si="1"/>
        <v>117414.3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62" t="s">
        <v>214</v>
      </c>
      <c r="I11" s="62" t="s">
        <v>312</v>
      </c>
    </row>
    <row r="12" spans="1:9">
      <c r="A12" s="45">
        <v>10</v>
      </c>
      <c r="B12" s="46" t="s">
        <v>152</v>
      </c>
      <c r="C12" s="46" t="s">
        <v>41</v>
      </c>
      <c r="D12" s="47">
        <v>2678021</v>
      </c>
      <c r="E12" s="48">
        <v>39000</v>
      </c>
      <c r="F12" s="48">
        <f t="shared" si="0"/>
        <v>2717021</v>
      </c>
      <c r="G12" s="49">
        <f t="shared" si="1"/>
        <v>271702.10000000003</v>
      </c>
    </row>
    <row r="13" spans="1:9">
      <c r="A13" s="45">
        <v>11</v>
      </c>
      <c r="B13" s="46" t="s">
        <v>152</v>
      </c>
      <c r="C13" s="46" t="s">
        <v>19</v>
      </c>
      <c r="D13" s="47">
        <v>1190903</v>
      </c>
      <c r="E13" s="48">
        <v>12000</v>
      </c>
      <c r="F13" s="48">
        <f t="shared" si="0"/>
        <v>1202903</v>
      </c>
      <c r="G13" s="49">
        <f t="shared" si="1"/>
        <v>120290.3</v>
      </c>
    </row>
    <row r="14" spans="1:9">
      <c r="A14" s="21">
        <v>12</v>
      </c>
      <c r="B14" s="22" t="s">
        <v>148</v>
      </c>
      <c r="C14" s="22" t="s">
        <v>149</v>
      </c>
      <c r="D14" s="23">
        <v>1481072</v>
      </c>
      <c r="E14" s="24">
        <v>15000</v>
      </c>
      <c r="F14" s="24">
        <f t="shared" si="0"/>
        <v>1496072</v>
      </c>
      <c r="G14" s="25">
        <f t="shared" si="1"/>
        <v>149607.20000000001</v>
      </c>
      <c r="H14" s="62" t="s">
        <v>214</v>
      </c>
      <c r="I14" s="62" t="s">
        <v>363</v>
      </c>
    </row>
    <row r="15" spans="1:9">
      <c r="A15" s="21">
        <v>13</v>
      </c>
      <c r="B15" s="22" t="s">
        <v>148</v>
      </c>
      <c r="C15" s="22" t="s">
        <v>186</v>
      </c>
      <c r="D15" s="23">
        <v>1160677</v>
      </c>
      <c r="E15" s="24">
        <v>12000</v>
      </c>
      <c r="F15" s="24">
        <f>SUM(D15+E15)</f>
        <v>1172677</v>
      </c>
      <c r="G15" s="25">
        <f t="shared" si="1"/>
        <v>117267.70000000001</v>
      </c>
      <c r="H15" s="62" t="s">
        <v>214</v>
      </c>
      <c r="I15" s="62" t="s">
        <v>363</v>
      </c>
    </row>
    <row r="16" spans="1:9">
      <c r="A16" s="21">
        <v>14</v>
      </c>
      <c r="B16" s="22" t="s">
        <v>148</v>
      </c>
      <c r="C16" s="22" t="s">
        <v>187</v>
      </c>
      <c r="D16" s="23">
        <v>1985846</v>
      </c>
      <c r="E16" s="24">
        <v>25500</v>
      </c>
      <c r="F16" s="24">
        <f t="shared" si="0"/>
        <v>2011346</v>
      </c>
      <c r="G16" s="25">
        <f t="shared" si="1"/>
        <v>201134.6</v>
      </c>
      <c r="H16" s="62" t="s">
        <v>214</v>
      </c>
      <c r="I16" s="62" t="s">
        <v>363</v>
      </c>
    </row>
    <row r="17" spans="1:10">
      <c r="A17" s="21">
        <v>15</v>
      </c>
      <c r="B17" s="22" t="s">
        <v>148</v>
      </c>
      <c r="C17" s="22" t="s">
        <v>58</v>
      </c>
      <c r="D17" s="23">
        <v>1234731</v>
      </c>
      <c r="E17" s="24">
        <v>12000</v>
      </c>
      <c r="F17" s="24">
        <f t="shared" si="0"/>
        <v>1246731</v>
      </c>
      <c r="G17" s="25">
        <f t="shared" si="1"/>
        <v>124673.1</v>
      </c>
      <c r="H17" s="62" t="s">
        <v>214</v>
      </c>
      <c r="I17" s="62" t="s">
        <v>363</v>
      </c>
    </row>
    <row r="18" spans="1:10">
      <c r="A18" s="21">
        <v>16</v>
      </c>
      <c r="B18" s="22" t="s">
        <v>148</v>
      </c>
      <c r="C18" s="22" t="s">
        <v>188</v>
      </c>
      <c r="D18" s="23">
        <v>1611044</v>
      </c>
      <c r="E18" s="24">
        <v>47000</v>
      </c>
      <c r="F18" s="24">
        <f t="shared" si="0"/>
        <v>1658044</v>
      </c>
      <c r="G18" s="25">
        <f t="shared" si="1"/>
        <v>165804.40000000002</v>
      </c>
      <c r="H18" s="62" t="s">
        <v>214</v>
      </c>
      <c r="I18" s="62" t="s">
        <v>363</v>
      </c>
    </row>
    <row r="19" spans="1:10">
      <c r="A19" s="21">
        <v>17</v>
      </c>
      <c r="B19" s="22" t="s">
        <v>148</v>
      </c>
      <c r="C19" s="22" t="s">
        <v>169</v>
      </c>
      <c r="D19" s="23">
        <v>1277048</v>
      </c>
      <c r="E19" s="24">
        <v>43000</v>
      </c>
      <c r="F19" s="24">
        <f t="shared" si="0"/>
        <v>1320048</v>
      </c>
      <c r="G19" s="25">
        <f t="shared" si="1"/>
        <v>132004.80000000002</v>
      </c>
      <c r="H19" s="62" t="s">
        <v>214</v>
      </c>
      <c r="I19" s="62" t="s">
        <v>363</v>
      </c>
    </row>
    <row r="20" spans="1:10">
      <c r="A20" s="21">
        <v>18</v>
      </c>
      <c r="B20" s="22" t="s">
        <v>148</v>
      </c>
      <c r="C20" s="22" t="s">
        <v>170</v>
      </c>
      <c r="D20" s="23">
        <v>1141030</v>
      </c>
      <c r="E20" s="24">
        <v>21000</v>
      </c>
      <c r="F20" s="24">
        <f t="shared" si="0"/>
        <v>1162030</v>
      </c>
      <c r="G20" s="25">
        <f t="shared" si="1"/>
        <v>116203</v>
      </c>
      <c r="H20" s="62" t="s">
        <v>214</v>
      </c>
      <c r="I20" s="62" t="s">
        <v>363</v>
      </c>
      <c r="J20" s="34">
        <f>SUM(G14:G32)</f>
        <v>2671111.4000000004</v>
      </c>
    </row>
    <row r="21" spans="1:10">
      <c r="A21" s="21">
        <v>19</v>
      </c>
      <c r="B21" s="22" t="s">
        <v>148</v>
      </c>
      <c r="C21" s="22" t="s">
        <v>260</v>
      </c>
      <c r="D21" s="23">
        <v>1753106</v>
      </c>
      <c r="E21" s="24">
        <v>33000</v>
      </c>
      <c r="F21" s="24">
        <f t="shared" si="0"/>
        <v>1786106</v>
      </c>
      <c r="G21" s="25">
        <f t="shared" si="1"/>
        <v>178610.6</v>
      </c>
      <c r="H21" s="62" t="s">
        <v>214</v>
      </c>
      <c r="I21" s="62" t="s">
        <v>363</v>
      </c>
    </row>
    <row r="22" spans="1:10">
      <c r="A22" s="21">
        <v>20</v>
      </c>
      <c r="B22" s="22" t="s">
        <v>148</v>
      </c>
      <c r="C22" s="22" t="s">
        <v>56</v>
      </c>
      <c r="D22" s="23">
        <v>766228</v>
      </c>
      <c r="E22" s="24">
        <v>29000</v>
      </c>
      <c r="F22" s="24">
        <f t="shared" si="0"/>
        <v>795228</v>
      </c>
      <c r="G22" s="25">
        <f t="shared" si="1"/>
        <v>79522.8</v>
      </c>
      <c r="H22" s="62" t="s">
        <v>214</v>
      </c>
      <c r="I22" s="62" t="s">
        <v>363</v>
      </c>
    </row>
    <row r="23" spans="1:10">
      <c r="A23" s="21">
        <v>21</v>
      </c>
      <c r="B23" s="22" t="s">
        <v>148</v>
      </c>
      <c r="C23" s="22" t="s">
        <v>219</v>
      </c>
      <c r="D23" s="23">
        <v>1447824</v>
      </c>
      <c r="E23" s="24">
        <v>21000</v>
      </c>
      <c r="F23" s="24">
        <f t="shared" si="0"/>
        <v>1468824</v>
      </c>
      <c r="G23" s="25">
        <f t="shared" si="1"/>
        <v>146882.4</v>
      </c>
      <c r="H23" s="62" t="s">
        <v>214</v>
      </c>
      <c r="I23" s="62" t="s">
        <v>363</v>
      </c>
    </row>
    <row r="24" spans="1:10">
      <c r="A24" s="21">
        <v>22</v>
      </c>
      <c r="B24" s="22" t="s">
        <v>148</v>
      </c>
      <c r="C24" s="22" t="s">
        <v>205</v>
      </c>
      <c r="D24" s="23">
        <v>760183</v>
      </c>
      <c r="E24" s="24">
        <v>12000</v>
      </c>
      <c r="F24" s="24">
        <f t="shared" si="0"/>
        <v>772183</v>
      </c>
      <c r="G24" s="25">
        <f t="shared" si="1"/>
        <v>77218.3</v>
      </c>
      <c r="H24" s="62" t="s">
        <v>214</v>
      </c>
      <c r="I24" s="62" t="s">
        <v>363</v>
      </c>
    </row>
    <row r="25" spans="1:10">
      <c r="A25" s="21">
        <v>23</v>
      </c>
      <c r="B25" s="22" t="s">
        <v>148</v>
      </c>
      <c r="C25" s="22" t="s">
        <v>261</v>
      </c>
      <c r="D25" s="23">
        <v>1465960</v>
      </c>
      <c r="E25" s="24">
        <v>24000</v>
      </c>
      <c r="F25" s="24">
        <f t="shared" si="0"/>
        <v>1489960</v>
      </c>
      <c r="G25" s="25">
        <f t="shared" si="1"/>
        <v>148996</v>
      </c>
      <c r="H25" s="62" t="s">
        <v>214</v>
      </c>
      <c r="I25" s="62" t="s">
        <v>363</v>
      </c>
    </row>
    <row r="26" spans="1:10">
      <c r="A26" s="21">
        <v>24</v>
      </c>
      <c r="B26" s="22" t="s">
        <v>148</v>
      </c>
      <c r="C26" s="22" t="s">
        <v>262</v>
      </c>
      <c r="D26" s="23">
        <v>677061</v>
      </c>
      <c r="E26" s="24">
        <v>15000</v>
      </c>
      <c r="F26" s="24">
        <f t="shared" si="0"/>
        <v>692061</v>
      </c>
      <c r="G26" s="25">
        <f t="shared" si="1"/>
        <v>69206.100000000006</v>
      </c>
      <c r="H26" s="62" t="s">
        <v>214</v>
      </c>
      <c r="I26" s="62" t="s">
        <v>363</v>
      </c>
    </row>
    <row r="27" spans="1:10">
      <c r="A27" s="21">
        <v>25</v>
      </c>
      <c r="B27" s="22" t="s">
        <v>148</v>
      </c>
      <c r="C27" s="22" t="s">
        <v>59</v>
      </c>
      <c r="D27" s="23">
        <v>1730437</v>
      </c>
      <c r="E27" s="24">
        <v>19500</v>
      </c>
      <c r="F27" s="24">
        <f t="shared" si="0"/>
        <v>1749937</v>
      </c>
      <c r="G27" s="25">
        <f t="shared" si="1"/>
        <v>174993.7</v>
      </c>
      <c r="H27" s="62" t="s">
        <v>214</v>
      </c>
      <c r="I27" s="62" t="s">
        <v>363</v>
      </c>
    </row>
    <row r="28" spans="1:10">
      <c r="A28" s="21">
        <v>26</v>
      </c>
      <c r="B28" s="22" t="s">
        <v>148</v>
      </c>
      <c r="C28" s="22" t="s">
        <v>60</v>
      </c>
      <c r="D28" s="23">
        <v>1499208</v>
      </c>
      <c r="E28" s="24">
        <v>24000</v>
      </c>
      <c r="F28" s="24">
        <f t="shared" si="0"/>
        <v>1523208</v>
      </c>
      <c r="G28" s="25">
        <f t="shared" si="1"/>
        <v>152320.80000000002</v>
      </c>
      <c r="H28" s="62" t="s">
        <v>214</v>
      </c>
      <c r="I28" s="62" t="s">
        <v>363</v>
      </c>
    </row>
    <row r="29" spans="1:10">
      <c r="A29" s="21">
        <v>27</v>
      </c>
      <c r="B29" s="22" t="s">
        <v>148</v>
      </c>
      <c r="C29" s="22" t="s">
        <v>189</v>
      </c>
      <c r="D29" s="23">
        <v>2238233</v>
      </c>
      <c r="E29" s="24">
        <v>12000</v>
      </c>
      <c r="F29" s="24">
        <f t="shared" si="0"/>
        <v>2250233</v>
      </c>
      <c r="G29" s="25">
        <f t="shared" si="1"/>
        <v>225023.30000000002</v>
      </c>
      <c r="H29" s="62" t="s">
        <v>214</v>
      </c>
      <c r="I29" s="62" t="s">
        <v>363</v>
      </c>
    </row>
    <row r="30" spans="1:10">
      <c r="A30" s="21">
        <v>28</v>
      </c>
      <c r="B30" s="22" t="s">
        <v>148</v>
      </c>
      <c r="C30" s="22" t="s">
        <v>61</v>
      </c>
      <c r="D30" s="23">
        <v>1518854</v>
      </c>
      <c r="E30" s="24">
        <v>19500</v>
      </c>
      <c r="F30" s="24">
        <f t="shared" si="0"/>
        <v>1538354</v>
      </c>
      <c r="G30" s="25">
        <f t="shared" si="1"/>
        <v>153835.4</v>
      </c>
      <c r="H30" s="62" t="s">
        <v>214</v>
      </c>
      <c r="I30" s="62" t="s">
        <v>363</v>
      </c>
    </row>
    <row r="31" spans="1:10">
      <c r="A31" s="21">
        <v>29</v>
      </c>
      <c r="B31" s="22" t="s">
        <v>148</v>
      </c>
      <c r="C31" s="22" t="s">
        <v>62</v>
      </c>
      <c r="D31" s="23">
        <v>732980</v>
      </c>
      <c r="E31" s="24">
        <v>15000</v>
      </c>
      <c r="F31" s="24">
        <f t="shared" si="0"/>
        <v>747980</v>
      </c>
      <c r="G31" s="25">
        <f t="shared" si="1"/>
        <v>74798</v>
      </c>
      <c r="H31" s="62" t="s">
        <v>214</v>
      </c>
      <c r="I31" s="62" t="s">
        <v>363</v>
      </c>
    </row>
    <row r="32" spans="1:10">
      <c r="A32" s="21">
        <v>30</v>
      </c>
      <c r="B32" s="22" t="s">
        <v>148</v>
      </c>
      <c r="C32" s="22" t="s">
        <v>63</v>
      </c>
      <c r="D32" s="23">
        <v>1818092</v>
      </c>
      <c r="E32" s="24">
        <v>12000</v>
      </c>
      <c r="F32" s="24">
        <f t="shared" si="0"/>
        <v>1830092</v>
      </c>
      <c r="G32" s="25">
        <f t="shared" si="1"/>
        <v>183009.2</v>
      </c>
      <c r="H32" s="62" t="s">
        <v>214</v>
      </c>
      <c r="I32" s="62" t="s">
        <v>363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96" t="s">
        <v>214</v>
      </c>
      <c r="I33" s="35" t="s">
        <v>311</v>
      </c>
    </row>
    <row r="34" spans="1:9">
      <c r="A34" s="45">
        <v>32</v>
      </c>
      <c r="B34" s="46" t="s">
        <v>22</v>
      </c>
      <c r="C34" s="46" t="s">
        <v>23</v>
      </c>
      <c r="D34" s="47">
        <v>997457</v>
      </c>
      <c r="E34" s="48">
        <v>27000</v>
      </c>
      <c r="F34" s="48">
        <f t="shared" si="0"/>
        <v>1024457</v>
      </c>
      <c r="G34" s="49">
        <f t="shared" si="1"/>
        <v>102445.70000000001</v>
      </c>
    </row>
    <row r="35" spans="1:9">
      <c r="A35" s="45">
        <v>33</v>
      </c>
      <c r="B35" s="46" t="s">
        <v>27</v>
      </c>
      <c r="C35" s="46" t="s">
        <v>64</v>
      </c>
      <c r="D35" s="47">
        <v>2590366</v>
      </c>
      <c r="E35" s="48">
        <v>57000</v>
      </c>
      <c r="F35" s="48">
        <f t="shared" si="0"/>
        <v>2647366</v>
      </c>
      <c r="G35" s="49">
        <f t="shared" si="1"/>
        <v>264736.60000000003</v>
      </c>
    </row>
    <row r="36" spans="1:9">
      <c r="A36" s="45">
        <v>34</v>
      </c>
      <c r="B36" s="46" t="s">
        <v>27</v>
      </c>
      <c r="C36" s="46" t="s">
        <v>46</v>
      </c>
      <c r="D36" s="47">
        <v>2857865</v>
      </c>
      <c r="E36" s="48">
        <v>107000</v>
      </c>
      <c r="F36" s="48">
        <f t="shared" si="0"/>
        <v>2964865</v>
      </c>
      <c r="G36" s="49">
        <f t="shared" si="1"/>
        <v>296486.5</v>
      </c>
    </row>
    <row r="37" spans="1:9">
      <c r="A37" s="21">
        <v>35</v>
      </c>
      <c r="B37" s="22" t="s">
        <v>15</v>
      </c>
      <c r="C37" s="22" t="s">
        <v>221</v>
      </c>
      <c r="D37" s="23">
        <v>483616</v>
      </c>
      <c r="E37" s="24">
        <v>13500</v>
      </c>
      <c r="F37" s="24">
        <f t="shared" si="0"/>
        <v>497116</v>
      </c>
      <c r="G37" s="25">
        <f t="shared" si="1"/>
        <v>49711.600000000006</v>
      </c>
      <c r="H37" s="96" t="s">
        <v>214</v>
      </c>
      <c r="I37" s="35" t="s">
        <v>336</v>
      </c>
    </row>
    <row r="38" spans="1:9">
      <c r="A38" s="45">
        <v>36</v>
      </c>
      <c r="B38" s="46" t="s">
        <v>153</v>
      </c>
      <c r="C38" s="46" t="s">
        <v>29</v>
      </c>
      <c r="D38" s="47">
        <v>513841</v>
      </c>
      <c r="E38" s="48">
        <v>33000</v>
      </c>
      <c r="F38" s="48">
        <f t="shared" si="0"/>
        <v>546841</v>
      </c>
      <c r="G38" s="49">
        <f t="shared" si="1"/>
        <v>54684.100000000006</v>
      </c>
    </row>
    <row r="39" spans="1:9">
      <c r="A39" s="45">
        <v>37</v>
      </c>
      <c r="B39" s="46" t="s">
        <v>153</v>
      </c>
      <c r="C39" s="46" t="s">
        <v>30</v>
      </c>
      <c r="D39" s="47">
        <v>1657894</v>
      </c>
      <c r="E39" s="48">
        <v>112000</v>
      </c>
      <c r="F39" s="48">
        <f t="shared" si="0"/>
        <v>1769894</v>
      </c>
      <c r="G39" s="49">
        <f t="shared" si="1"/>
        <v>176989.40000000002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5" t="s">
        <v>214</v>
      </c>
      <c r="I40" s="35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5" t="s">
        <v>214</v>
      </c>
      <c r="I41" s="35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5" t="s">
        <v>214</v>
      </c>
      <c r="I42" s="35" t="s">
        <v>309</v>
      </c>
    </row>
    <row r="43" spans="1:9">
      <c r="A43" s="21">
        <v>41</v>
      </c>
      <c r="B43" s="22" t="s">
        <v>155</v>
      </c>
      <c r="C43" s="22" t="s">
        <v>38</v>
      </c>
      <c r="D43" s="23">
        <v>640791</v>
      </c>
      <c r="E43" s="37">
        <v>12000</v>
      </c>
      <c r="F43" s="24">
        <f t="shared" si="0"/>
        <v>652791</v>
      </c>
      <c r="G43" s="25">
        <f t="shared" si="1"/>
        <v>65279.100000000006</v>
      </c>
      <c r="H43" s="35" t="s">
        <v>214</v>
      </c>
      <c r="I43" s="35" t="s">
        <v>333</v>
      </c>
    </row>
    <row r="44" spans="1:9">
      <c r="A44" s="21">
        <v>42</v>
      </c>
      <c r="B44" s="22" t="s">
        <v>155</v>
      </c>
      <c r="C44" s="22" t="s">
        <v>39</v>
      </c>
      <c r="D44" s="23">
        <v>1180324</v>
      </c>
      <c r="E44" s="37">
        <v>12000</v>
      </c>
      <c r="F44" s="24">
        <f t="shared" si="0"/>
        <v>1192324</v>
      </c>
      <c r="G44" s="25">
        <f t="shared" si="1"/>
        <v>119232.40000000001</v>
      </c>
      <c r="H44" s="35" t="s">
        <v>214</v>
      </c>
      <c r="I44" s="35" t="s">
        <v>333</v>
      </c>
    </row>
    <row r="45" spans="1:9">
      <c r="A45" s="45">
        <v>43</v>
      </c>
      <c r="B45" s="46" t="s">
        <v>156</v>
      </c>
      <c r="C45" s="46" t="s">
        <v>206</v>
      </c>
      <c r="D45" s="47">
        <v>1753106</v>
      </c>
      <c r="E45" s="54">
        <v>22500</v>
      </c>
      <c r="F45" s="48">
        <f t="shared" si="0"/>
        <v>1775606</v>
      </c>
      <c r="G45" s="49">
        <f t="shared" si="1"/>
        <v>177560.6</v>
      </c>
    </row>
    <row r="46" spans="1:9">
      <c r="A46" s="45">
        <v>44</v>
      </c>
      <c r="B46" s="46" t="s">
        <v>156</v>
      </c>
      <c r="C46" s="46" t="s">
        <v>264</v>
      </c>
      <c r="D46" s="47">
        <v>1601977</v>
      </c>
      <c r="E46" s="54">
        <v>19500</v>
      </c>
      <c r="F46" s="48">
        <f t="shared" si="0"/>
        <v>1621477</v>
      </c>
      <c r="G46" s="49">
        <f t="shared" si="1"/>
        <v>162147.70000000001</v>
      </c>
    </row>
    <row r="47" spans="1:9">
      <c r="A47" s="45">
        <v>45</v>
      </c>
      <c r="B47" s="46" t="s">
        <v>156</v>
      </c>
      <c r="C47" s="46" t="s">
        <v>207</v>
      </c>
      <c r="D47" s="47">
        <v>1397951</v>
      </c>
      <c r="E47" s="54">
        <v>19500</v>
      </c>
      <c r="F47" s="48">
        <f t="shared" si="0"/>
        <v>1417451</v>
      </c>
      <c r="G47" s="49">
        <f t="shared" si="1"/>
        <v>141745.1</v>
      </c>
    </row>
    <row r="48" spans="1:9">
      <c r="A48" s="45">
        <v>46</v>
      </c>
      <c r="B48" s="46" t="s">
        <v>156</v>
      </c>
      <c r="C48" s="46" t="s">
        <v>222</v>
      </c>
      <c r="D48" s="47">
        <v>1335988</v>
      </c>
      <c r="E48" s="54">
        <v>37000</v>
      </c>
      <c r="F48" s="48">
        <f t="shared" si="0"/>
        <v>1372988</v>
      </c>
      <c r="G48" s="49">
        <f t="shared" si="1"/>
        <v>137298.80000000002</v>
      </c>
    </row>
    <row r="49" spans="1:8">
      <c r="A49" s="45">
        <v>47</v>
      </c>
      <c r="B49" s="46" t="s">
        <v>156</v>
      </c>
      <c r="C49" s="46" t="s">
        <v>208</v>
      </c>
      <c r="D49" s="47">
        <v>1514321</v>
      </c>
      <c r="E49" s="54">
        <v>21000</v>
      </c>
      <c r="F49" s="48">
        <f t="shared" si="0"/>
        <v>1535321</v>
      </c>
      <c r="G49" s="49">
        <f t="shared" si="1"/>
        <v>153532.1</v>
      </c>
    </row>
    <row r="50" spans="1:8">
      <c r="A50" s="45">
        <v>48</v>
      </c>
      <c r="B50" s="46" t="s">
        <v>156</v>
      </c>
      <c r="C50" s="46" t="s">
        <v>223</v>
      </c>
      <c r="D50" s="47">
        <v>3314277</v>
      </c>
      <c r="E50" s="54">
        <v>21000</v>
      </c>
      <c r="F50" s="48">
        <f t="shared" si="0"/>
        <v>3335277</v>
      </c>
      <c r="G50" s="49">
        <f t="shared" si="1"/>
        <v>333527.7</v>
      </c>
    </row>
    <row r="51" spans="1:8">
      <c r="A51" s="45">
        <v>49</v>
      </c>
      <c r="B51" s="46" t="s">
        <v>156</v>
      </c>
      <c r="C51" s="46" t="s">
        <v>224</v>
      </c>
      <c r="D51" s="47">
        <v>1863431</v>
      </c>
      <c r="E51" s="54">
        <v>21000</v>
      </c>
      <c r="F51" s="48">
        <f t="shared" si="0"/>
        <v>1884431</v>
      </c>
      <c r="G51" s="49">
        <f t="shared" si="1"/>
        <v>188443.1</v>
      </c>
    </row>
    <row r="52" spans="1:8">
      <c r="A52" s="45">
        <v>50</v>
      </c>
      <c r="B52" s="46" t="s">
        <v>156</v>
      </c>
      <c r="C52" s="46" t="s">
        <v>209</v>
      </c>
      <c r="D52" s="47">
        <v>1923882</v>
      </c>
      <c r="E52" s="54">
        <v>22500</v>
      </c>
      <c r="F52" s="48">
        <f t="shared" si="0"/>
        <v>1946382</v>
      </c>
      <c r="G52" s="49">
        <f t="shared" si="1"/>
        <v>194638.2</v>
      </c>
    </row>
    <row r="53" spans="1:8">
      <c r="A53" s="45">
        <v>51</v>
      </c>
      <c r="B53" s="46" t="s">
        <v>156</v>
      </c>
      <c r="C53" s="46" t="s">
        <v>225</v>
      </c>
      <c r="D53" s="47">
        <v>2283572</v>
      </c>
      <c r="E53" s="54">
        <v>19500</v>
      </c>
      <c r="F53" s="48">
        <f t="shared" si="0"/>
        <v>2303072</v>
      </c>
      <c r="G53" s="49">
        <f t="shared" si="1"/>
        <v>230307.20000000001</v>
      </c>
    </row>
    <row r="54" spans="1:8">
      <c r="A54" s="45">
        <v>52</v>
      </c>
      <c r="B54" s="46" t="s">
        <v>156</v>
      </c>
      <c r="C54" s="46" t="s">
        <v>210</v>
      </c>
      <c r="D54" s="47">
        <v>4595858</v>
      </c>
      <c r="E54" s="54">
        <v>15000</v>
      </c>
      <c r="F54" s="48">
        <f t="shared" si="0"/>
        <v>4610858</v>
      </c>
      <c r="G54" s="49">
        <f t="shared" si="1"/>
        <v>461085.80000000005</v>
      </c>
    </row>
    <row r="55" spans="1:8">
      <c r="A55" s="45">
        <v>53</v>
      </c>
      <c r="B55" s="46" t="s">
        <v>156</v>
      </c>
      <c r="C55" s="46" t="s">
        <v>211</v>
      </c>
      <c r="D55" s="47">
        <v>1299717</v>
      </c>
      <c r="E55" s="54">
        <v>24000</v>
      </c>
      <c r="F55" s="48">
        <f t="shared" si="0"/>
        <v>1323717</v>
      </c>
      <c r="G55" s="49">
        <f t="shared" si="1"/>
        <v>132371.70000000001</v>
      </c>
      <c r="H55" s="34">
        <f>SUM(G45:G64)</f>
        <v>3912985.5999999996</v>
      </c>
    </row>
    <row r="56" spans="1:8">
      <c r="A56" s="45">
        <v>54</v>
      </c>
      <c r="B56" s="46" t="s">
        <v>156</v>
      </c>
      <c r="C56" s="46" t="s">
        <v>191</v>
      </c>
      <c r="D56" s="47">
        <v>2538981</v>
      </c>
      <c r="E56" s="54">
        <v>122000</v>
      </c>
      <c r="F56" s="48">
        <f t="shared" si="0"/>
        <v>2660981</v>
      </c>
      <c r="G56" s="49">
        <f t="shared" si="1"/>
        <v>266098.10000000003</v>
      </c>
    </row>
    <row r="57" spans="1:8">
      <c r="A57" s="45">
        <v>55</v>
      </c>
      <c r="B57" s="46" t="s">
        <v>156</v>
      </c>
      <c r="C57" s="46" t="s">
        <v>192</v>
      </c>
      <c r="D57" s="47">
        <v>1490140</v>
      </c>
      <c r="E57" s="54">
        <v>15000</v>
      </c>
      <c r="F57" s="48">
        <f t="shared" si="0"/>
        <v>1505140</v>
      </c>
      <c r="G57" s="49">
        <f t="shared" si="1"/>
        <v>150514</v>
      </c>
    </row>
    <row r="58" spans="1:8">
      <c r="A58" s="45">
        <v>56</v>
      </c>
      <c r="B58" s="46" t="s">
        <v>156</v>
      </c>
      <c r="C58" s="46" t="s">
        <v>193</v>
      </c>
      <c r="D58" s="47">
        <v>4078995</v>
      </c>
      <c r="E58" s="54">
        <v>64500</v>
      </c>
      <c r="F58" s="48">
        <f t="shared" si="0"/>
        <v>4143495</v>
      </c>
      <c r="G58" s="49">
        <f t="shared" si="1"/>
        <v>414349.5</v>
      </c>
    </row>
    <row r="59" spans="1:8">
      <c r="A59" s="45">
        <v>57</v>
      </c>
      <c r="B59" s="46" t="s">
        <v>156</v>
      </c>
      <c r="C59" s="46" t="s">
        <v>65</v>
      </c>
      <c r="D59" s="47">
        <v>828191</v>
      </c>
      <c r="E59" s="54">
        <v>29000</v>
      </c>
      <c r="F59" s="48">
        <f t="shared" si="0"/>
        <v>857191</v>
      </c>
      <c r="G59" s="49">
        <f t="shared" si="1"/>
        <v>85719.1</v>
      </c>
    </row>
    <row r="60" spans="1:8">
      <c r="A60" s="45">
        <v>58</v>
      </c>
      <c r="B60" s="50" t="s">
        <v>156</v>
      </c>
      <c r="C60" s="50" t="s">
        <v>194</v>
      </c>
      <c r="D60" s="51">
        <v>1187880</v>
      </c>
      <c r="E60" s="55">
        <v>12000</v>
      </c>
      <c r="F60" s="52">
        <f t="shared" si="0"/>
        <v>1199880</v>
      </c>
      <c r="G60" s="53">
        <f t="shared" si="1"/>
        <v>119988</v>
      </c>
    </row>
    <row r="61" spans="1:8">
      <c r="A61" s="45">
        <v>59</v>
      </c>
      <c r="B61" s="46" t="s">
        <v>156</v>
      </c>
      <c r="C61" s="46" t="s">
        <v>240</v>
      </c>
      <c r="D61" s="47">
        <v>1260423</v>
      </c>
      <c r="E61" s="54">
        <v>22500</v>
      </c>
      <c r="F61" s="48">
        <f t="shared" si="0"/>
        <v>1282923</v>
      </c>
      <c r="G61" s="49">
        <f t="shared" si="1"/>
        <v>128292.3</v>
      </c>
    </row>
    <row r="62" spans="1:8">
      <c r="A62" s="45">
        <v>60</v>
      </c>
      <c r="B62" s="46" t="s">
        <v>156</v>
      </c>
      <c r="C62" s="46" t="s">
        <v>241</v>
      </c>
      <c r="D62" s="47">
        <v>1821114</v>
      </c>
      <c r="E62" s="54">
        <v>24000</v>
      </c>
      <c r="F62" s="48">
        <f t="shared" si="0"/>
        <v>1845114</v>
      </c>
      <c r="G62" s="49">
        <f t="shared" si="1"/>
        <v>184511.40000000002</v>
      </c>
    </row>
    <row r="63" spans="1:8">
      <c r="A63" s="45">
        <v>61</v>
      </c>
      <c r="B63" s="46" t="s">
        <v>156</v>
      </c>
      <c r="C63" s="46" t="s">
        <v>66</v>
      </c>
      <c r="D63" s="47">
        <v>476059</v>
      </c>
      <c r="E63" s="54">
        <v>12000</v>
      </c>
      <c r="F63" s="48">
        <f t="shared" si="0"/>
        <v>488059</v>
      </c>
      <c r="G63" s="49">
        <f t="shared" si="1"/>
        <v>48805.9</v>
      </c>
    </row>
    <row r="64" spans="1:8">
      <c r="A64" s="45">
        <v>62</v>
      </c>
      <c r="B64" s="46" t="s">
        <v>156</v>
      </c>
      <c r="C64" s="46" t="s">
        <v>212</v>
      </c>
      <c r="D64" s="47">
        <v>2005493</v>
      </c>
      <c r="E64" s="54">
        <v>15000</v>
      </c>
      <c r="F64" s="48">
        <f t="shared" si="0"/>
        <v>2020493</v>
      </c>
      <c r="G64" s="49">
        <f t="shared" si="1"/>
        <v>202049.30000000002</v>
      </c>
    </row>
    <row r="65" spans="1:7">
      <c r="A65" s="56"/>
      <c r="B65" s="57"/>
      <c r="C65" s="57" t="s">
        <v>40</v>
      </c>
      <c r="D65" s="58"/>
      <c r="E65" s="59"/>
      <c r="F65" s="60"/>
      <c r="G65" s="61">
        <f>SUM(G3:G64)</f>
        <v>10139428.6</v>
      </c>
    </row>
    <row r="68" spans="1:7">
      <c r="A68" s="40" t="s">
        <v>291</v>
      </c>
      <c r="B68" s="40"/>
      <c r="C68" s="40"/>
      <c r="D68" s="40"/>
      <c r="E68" s="40"/>
      <c r="F68" s="40"/>
    </row>
    <row r="69" spans="1:7">
      <c r="A69" s="41" t="s">
        <v>0</v>
      </c>
      <c r="B69" s="41" t="s">
        <v>1</v>
      </c>
      <c r="C69" s="41" t="s">
        <v>2</v>
      </c>
      <c r="D69" s="42" t="s">
        <v>3</v>
      </c>
      <c r="E69" s="41" t="s">
        <v>4</v>
      </c>
      <c r="F69" s="43" t="s">
        <v>5</v>
      </c>
      <c r="G69" s="44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408051</v>
      </c>
      <c r="E70" s="30">
        <v>12000</v>
      </c>
      <c r="F70" s="67">
        <f t="shared" ref="F70:F136" si="2">SUM(D70+E70)</f>
        <v>420051</v>
      </c>
      <c r="G70" s="68">
        <f t="shared" ref="G70:G136" si="3">F70*10%</f>
        <v>42005.100000000006</v>
      </c>
    </row>
    <row r="71" spans="1:7">
      <c r="A71" s="27">
        <v>2</v>
      </c>
      <c r="B71" s="28" t="s">
        <v>69</v>
      </c>
      <c r="C71" s="28" t="s">
        <v>70</v>
      </c>
      <c r="D71" s="29">
        <v>575805</v>
      </c>
      <c r="E71" s="30">
        <v>12000</v>
      </c>
      <c r="F71" s="30">
        <f t="shared" si="2"/>
        <v>587805</v>
      </c>
      <c r="G71" s="31">
        <f t="shared" si="3"/>
        <v>58780.5</v>
      </c>
    </row>
    <row r="72" spans="1:7" s="38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27">
        <v>14</v>
      </c>
      <c r="B83" s="28" t="s">
        <v>81</v>
      </c>
      <c r="C83" s="28" t="s">
        <v>82</v>
      </c>
      <c r="D83" s="29">
        <v>640791</v>
      </c>
      <c r="E83" s="30">
        <v>12000</v>
      </c>
      <c r="F83" s="30">
        <f t="shared" si="2"/>
        <v>652791</v>
      </c>
      <c r="G83" s="31">
        <f t="shared" si="3"/>
        <v>65279.100000000006</v>
      </c>
    </row>
    <row r="84" spans="1:7">
      <c r="A84" s="27">
        <v>15</v>
      </c>
      <c r="B84" s="28" t="s">
        <v>84</v>
      </c>
      <c r="C84" s="28" t="s">
        <v>85</v>
      </c>
      <c r="D84" s="29">
        <v>474548</v>
      </c>
      <c r="E84" s="30">
        <v>12000</v>
      </c>
      <c r="F84" s="30">
        <f t="shared" si="2"/>
        <v>486548</v>
      </c>
      <c r="G84" s="3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27">
        <v>18</v>
      </c>
      <c r="B87" s="28" t="s">
        <v>90</v>
      </c>
      <c r="C87" s="28" t="s">
        <v>91</v>
      </c>
      <c r="D87" s="29">
        <v>329463</v>
      </c>
      <c r="E87" s="30">
        <v>12000</v>
      </c>
      <c r="F87" s="30">
        <f t="shared" si="2"/>
        <v>341463</v>
      </c>
      <c r="G87" s="31">
        <f t="shared" si="3"/>
        <v>34146.300000000003</v>
      </c>
    </row>
    <row r="88" spans="1:7">
      <c r="A88" s="27">
        <v>19</v>
      </c>
      <c r="B88" s="28" t="s">
        <v>92</v>
      </c>
      <c r="C88" s="28" t="s">
        <v>93</v>
      </c>
      <c r="D88" s="29">
        <v>610564</v>
      </c>
      <c r="E88" s="30">
        <v>12000</v>
      </c>
      <c r="F88" s="30">
        <f t="shared" si="2"/>
        <v>622564</v>
      </c>
      <c r="G88" s="3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27">
        <v>26</v>
      </c>
      <c r="B95" s="28" t="s">
        <v>98</v>
      </c>
      <c r="C95" s="28" t="s">
        <v>99</v>
      </c>
      <c r="D95" s="29">
        <v>666482</v>
      </c>
      <c r="E95" s="30">
        <v>13500</v>
      </c>
      <c r="F95" s="30">
        <f t="shared" si="2"/>
        <v>679982</v>
      </c>
      <c r="G95" s="3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27">
        <v>34</v>
      </c>
      <c r="B103" s="28" t="s">
        <v>270</v>
      </c>
      <c r="C103" s="28" t="s">
        <v>109</v>
      </c>
      <c r="D103" s="29">
        <v>813079</v>
      </c>
      <c r="E103" s="30">
        <v>12000</v>
      </c>
      <c r="F103" s="30">
        <f t="shared" si="2"/>
        <v>825079</v>
      </c>
      <c r="G103" s="31">
        <f t="shared" si="3"/>
        <v>82507.900000000009</v>
      </c>
    </row>
    <row r="104" spans="1:7">
      <c r="A104" s="27">
        <v>35</v>
      </c>
      <c r="B104" s="28" t="s">
        <v>110</v>
      </c>
      <c r="C104" s="28" t="s">
        <v>111</v>
      </c>
      <c r="D104" s="29">
        <v>531977</v>
      </c>
      <c r="E104" s="30">
        <v>12000</v>
      </c>
      <c r="F104" s="30">
        <f t="shared" si="2"/>
        <v>543977</v>
      </c>
      <c r="G104" s="3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27">
        <v>37</v>
      </c>
      <c r="B106" s="28" t="s">
        <v>114</v>
      </c>
      <c r="C106" s="28" t="s">
        <v>115</v>
      </c>
      <c r="D106" s="29">
        <v>737514</v>
      </c>
      <c r="E106" s="30">
        <v>19500</v>
      </c>
      <c r="F106" s="30">
        <f t="shared" si="2"/>
        <v>757014</v>
      </c>
      <c r="G106" s="31">
        <f t="shared" si="3"/>
        <v>75701.400000000009</v>
      </c>
    </row>
    <row r="107" spans="1:7">
      <c r="A107" s="27">
        <v>38</v>
      </c>
      <c r="B107" s="28" t="s">
        <v>244</v>
      </c>
      <c r="C107" s="28" t="s">
        <v>245</v>
      </c>
      <c r="D107" s="29">
        <v>643813</v>
      </c>
      <c r="E107" s="30">
        <v>13500</v>
      </c>
      <c r="F107" s="30">
        <f t="shared" si="2"/>
        <v>657313</v>
      </c>
      <c r="G107" s="31">
        <f t="shared" si="3"/>
        <v>65731.3</v>
      </c>
    </row>
    <row r="108" spans="1:7">
      <c r="A108" s="27">
        <v>39</v>
      </c>
      <c r="B108" s="28" t="s">
        <v>116</v>
      </c>
      <c r="C108" s="28" t="s">
        <v>117</v>
      </c>
      <c r="D108" s="29">
        <v>664971</v>
      </c>
      <c r="E108" s="30">
        <v>12000</v>
      </c>
      <c r="F108" s="30">
        <f t="shared" si="2"/>
        <v>676971</v>
      </c>
      <c r="G108" s="31">
        <f t="shared" si="3"/>
        <v>67697.100000000006</v>
      </c>
    </row>
    <row r="109" spans="1:7">
      <c r="A109" s="27">
        <v>40</v>
      </c>
      <c r="B109" s="28" t="s">
        <v>120</v>
      </c>
      <c r="C109" s="28" t="s">
        <v>121</v>
      </c>
      <c r="D109" s="29">
        <v>302260</v>
      </c>
      <c r="E109" s="30">
        <v>12000</v>
      </c>
      <c r="F109" s="30">
        <f t="shared" si="2"/>
        <v>314260</v>
      </c>
      <c r="G109" s="3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27">
        <v>44</v>
      </c>
      <c r="B113" s="28" t="s">
        <v>246</v>
      </c>
      <c r="C113" s="28" t="s">
        <v>247</v>
      </c>
      <c r="D113" s="29">
        <v>704265</v>
      </c>
      <c r="E113" s="30">
        <v>12000</v>
      </c>
      <c r="F113" s="30">
        <f t="shared" si="2"/>
        <v>716265</v>
      </c>
      <c r="G113" s="3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27">
        <v>46</v>
      </c>
      <c r="B115" s="28" t="s">
        <v>126</v>
      </c>
      <c r="C115" s="28" t="s">
        <v>127</v>
      </c>
      <c r="D115" s="29">
        <v>201002</v>
      </c>
      <c r="E115" s="30">
        <v>12000</v>
      </c>
      <c r="F115" s="30">
        <f t="shared" si="2"/>
        <v>213002</v>
      </c>
      <c r="G115" s="3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27">
        <v>51</v>
      </c>
      <c r="B120" s="28" t="s">
        <v>232</v>
      </c>
      <c r="C120" s="28" t="s">
        <v>233</v>
      </c>
      <c r="D120" s="29">
        <v>175310</v>
      </c>
      <c r="E120" s="30">
        <v>12000</v>
      </c>
      <c r="F120" s="30">
        <f t="shared" si="2"/>
        <v>187310</v>
      </c>
      <c r="G120" s="3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27">
        <v>54</v>
      </c>
      <c r="B123" s="28" t="s">
        <v>272</v>
      </c>
      <c r="C123" s="28" t="s">
        <v>135</v>
      </c>
      <c r="D123" s="29">
        <v>513841</v>
      </c>
      <c r="E123" s="30">
        <v>12000</v>
      </c>
      <c r="F123" s="30">
        <f t="shared" si="2"/>
        <v>525841</v>
      </c>
      <c r="G123" s="3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62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56"/>
      <c r="B137" s="57"/>
      <c r="C137" s="57" t="s">
        <v>40</v>
      </c>
      <c r="D137" s="58"/>
      <c r="E137" s="59"/>
      <c r="F137" s="60"/>
      <c r="G137" s="61">
        <f>SUM(G70:G136)</f>
        <v>5319125.8999999994</v>
      </c>
    </row>
  </sheetData>
  <pageMargins left="0.7" right="0.7" top="0.28000000000000003" bottom="0.25" header="0.21" footer="0.27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7"/>
  <sheetViews>
    <sheetView topLeftCell="A21" workbookViewId="0">
      <selection activeCell="I38" sqref="I38"/>
    </sheetView>
  </sheetViews>
  <sheetFormatPr defaultRowHeight="15"/>
  <cols>
    <col min="2" max="2" width="30.7109375" customWidth="1"/>
    <col min="7" max="7" width="10" customWidth="1"/>
    <col min="10" max="10" width="10.5703125" bestFit="1" customWidth="1"/>
  </cols>
  <sheetData>
    <row r="1" spans="1:9">
      <c r="A1" s="70" t="s">
        <v>313</v>
      </c>
      <c r="B1" s="70"/>
      <c r="C1" s="70"/>
      <c r="D1" s="70"/>
      <c r="E1" s="70"/>
      <c r="F1" s="70"/>
      <c r="G1" s="69"/>
    </row>
    <row r="2" spans="1:9">
      <c r="A2" s="71" t="s">
        <v>0</v>
      </c>
      <c r="B2" s="71" t="s">
        <v>1</v>
      </c>
      <c r="C2" s="71" t="s">
        <v>2</v>
      </c>
      <c r="D2" s="72" t="s">
        <v>3</v>
      </c>
      <c r="E2" s="71" t="s">
        <v>4</v>
      </c>
      <c r="F2" s="71" t="s">
        <v>5</v>
      </c>
      <c r="G2" s="94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550113</v>
      </c>
      <c r="E3" s="24">
        <v>12000</v>
      </c>
      <c r="F3" s="24">
        <v>562113</v>
      </c>
      <c r="G3" s="25">
        <v>56211.3</v>
      </c>
      <c r="H3" s="62" t="s">
        <v>214</v>
      </c>
      <c r="I3" s="62" t="s">
        <v>340</v>
      </c>
    </row>
    <row r="4" spans="1:9">
      <c r="A4" s="75">
        <v>2</v>
      </c>
      <c r="B4" s="76" t="s">
        <v>52</v>
      </c>
      <c r="C4" s="76" t="s">
        <v>54</v>
      </c>
      <c r="D4" s="77">
        <v>1816581</v>
      </c>
      <c r="E4" s="78">
        <v>37000</v>
      </c>
      <c r="F4" s="78">
        <v>1853581</v>
      </c>
      <c r="G4" s="81">
        <v>185358.1</v>
      </c>
    </row>
    <row r="5" spans="1:9">
      <c r="A5" s="75">
        <v>3</v>
      </c>
      <c r="B5" s="76" t="s">
        <v>7</v>
      </c>
      <c r="C5" s="76" t="s">
        <v>8</v>
      </c>
      <c r="D5" s="77">
        <v>601496</v>
      </c>
      <c r="E5" s="78">
        <v>45000</v>
      </c>
      <c r="F5" s="78">
        <v>646496</v>
      </c>
      <c r="G5" s="81">
        <v>64649.600000000006</v>
      </c>
    </row>
    <row r="6" spans="1:9">
      <c r="A6" s="75">
        <v>4</v>
      </c>
      <c r="B6" s="76" t="s">
        <v>168</v>
      </c>
      <c r="C6" s="76" t="s">
        <v>151</v>
      </c>
      <c r="D6" s="77">
        <v>577316</v>
      </c>
      <c r="E6" s="78">
        <v>12000</v>
      </c>
      <c r="F6" s="78">
        <v>589316</v>
      </c>
      <c r="G6" s="81">
        <v>58931.600000000006</v>
      </c>
    </row>
    <row r="7" spans="1:9">
      <c r="A7" s="75">
        <v>5</v>
      </c>
      <c r="B7" s="76" t="s">
        <v>168</v>
      </c>
      <c r="C7" s="76" t="s">
        <v>144</v>
      </c>
      <c r="D7" s="77">
        <v>609053</v>
      </c>
      <c r="E7" s="78">
        <v>18000</v>
      </c>
      <c r="F7" s="78">
        <v>627053</v>
      </c>
      <c r="G7" s="81">
        <v>62705.3</v>
      </c>
    </row>
    <row r="8" spans="1:9">
      <c r="A8" s="75">
        <v>6</v>
      </c>
      <c r="B8" s="76" t="s">
        <v>217</v>
      </c>
      <c r="C8" s="76" t="s">
        <v>218</v>
      </c>
      <c r="D8" s="77">
        <v>828191</v>
      </c>
      <c r="E8" s="78">
        <v>16500</v>
      </c>
      <c r="F8" s="78">
        <v>844691</v>
      </c>
      <c r="G8" s="81">
        <v>84469.1</v>
      </c>
    </row>
    <row r="9" spans="1:9">
      <c r="A9" s="75">
        <v>7</v>
      </c>
      <c r="B9" s="82" t="s">
        <v>239</v>
      </c>
      <c r="C9" s="82" t="s">
        <v>80</v>
      </c>
      <c r="D9" s="83">
        <v>587895</v>
      </c>
      <c r="E9" s="84">
        <v>12000</v>
      </c>
      <c r="F9" s="84">
        <v>599895</v>
      </c>
      <c r="G9" s="85">
        <v>59989.5</v>
      </c>
    </row>
    <row r="10" spans="1:9">
      <c r="A10" s="75">
        <v>8</v>
      </c>
      <c r="B10" s="82" t="s">
        <v>239</v>
      </c>
      <c r="C10" s="82" t="s">
        <v>16</v>
      </c>
      <c r="D10" s="83">
        <v>1184858</v>
      </c>
      <c r="E10" s="84">
        <v>15000</v>
      </c>
      <c r="F10" s="84">
        <v>1199858</v>
      </c>
      <c r="G10" s="85">
        <v>119985.8</v>
      </c>
    </row>
    <row r="11" spans="1:9">
      <c r="A11" s="21">
        <v>9</v>
      </c>
      <c r="B11" s="22" t="s">
        <v>17</v>
      </c>
      <c r="C11" s="22" t="s">
        <v>204</v>
      </c>
      <c r="D11" s="23">
        <v>368756</v>
      </c>
      <c r="E11" s="24">
        <v>12000</v>
      </c>
      <c r="F11" s="24">
        <v>380756</v>
      </c>
      <c r="G11" s="25">
        <v>38075.599999999999</v>
      </c>
      <c r="H11" s="62" t="s">
        <v>214</v>
      </c>
      <c r="I11" s="62" t="s">
        <v>336</v>
      </c>
    </row>
    <row r="12" spans="1:9">
      <c r="A12" s="75">
        <v>10</v>
      </c>
      <c r="B12" s="76" t="s">
        <v>152</v>
      </c>
      <c r="C12" s="76" t="s">
        <v>41</v>
      </c>
      <c r="D12" s="77">
        <v>2076524</v>
      </c>
      <c r="E12" s="78">
        <v>27000</v>
      </c>
      <c r="F12" s="78">
        <v>2103524</v>
      </c>
      <c r="G12" s="81">
        <v>210352.40000000002</v>
      </c>
    </row>
    <row r="13" spans="1:9">
      <c r="A13" s="75">
        <v>11</v>
      </c>
      <c r="B13" s="76" t="s">
        <v>152</v>
      </c>
      <c r="C13" s="76" t="s">
        <v>19</v>
      </c>
      <c r="D13" s="77">
        <v>580339</v>
      </c>
      <c r="E13" s="78">
        <v>12000</v>
      </c>
      <c r="F13" s="78">
        <v>592339</v>
      </c>
      <c r="G13" s="81">
        <v>59233.9</v>
      </c>
    </row>
    <row r="14" spans="1:9">
      <c r="A14" s="21">
        <v>12</v>
      </c>
      <c r="B14" s="22" t="s">
        <v>148</v>
      </c>
      <c r="C14" s="22" t="s">
        <v>149</v>
      </c>
      <c r="D14" s="23">
        <v>911313</v>
      </c>
      <c r="E14" s="24">
        <v>12000</v>
      </c>
      <c r="F14" s="24">
        <v>923313</v>
      </c>
      <c r="G14" s="25">
        <v>92331.3</v>
      </c>
      <c r="H14" s="62" t="s">
        <v>214</v>
      </c>
      <c r="I14" s="62" t="s">
        <v>364</v>
      </c>
    </row>
    <row r="15" spans="1:9">
      <c r="A15" s="21">
        <v>13</v>
      </c>
      <c r="B15" s="22" t="s">
        <v>148</v>
      </c>
      <c r="C15" s="22" t="s">
        <v>186</v>
      </c>
      <c r="D15" s="23">
        <v>921892</v>
      </c>
      <c r="E15" s="24">
        <v>12000</v>
      </c>
      <c r="F15" s="24">
        <v>933892</v>
      </c>
      <c r="G15" s="25">
        <v>93389.200000000012</v>
      </c>
      <c r="H15" s="62" t="s">
        <v>214</v>
      </c>
      <c r="I15" s="62" t="s">
        <v>364</v>
      </c>
    </row>
    <row r="16" spans="1:9">
      <c r="A16" s="21">
        <v>14</v>
      </c>
      <c r="B16" s="22" t="s">
        <v>148</v>
      </c>
      <c r="C16" s="22" t="s">
        <v>187</v>
      </c>
      <c r="D16" s="23">
        <v>1550592</v>
      </c>
      <c r="E16" s="24">
        <v>18000</v>
      </c>
      <c r="F16" s="24">
        <v>1568592</v>
      </c>
      <c r="G16" s="25">
        <v>156859.20000000001</v>
      </c>
      <c r="H16" s="62" t="s">
        <v>214</v>
      </c>
      <c r="I16" s="62" t="s">
        <v>364</v>
      </c>
    </row>
    <row r="17" spans="1:10">
      <c r="A17" s="21">
        <v>15</v>
      </c>
      <c r="B17" s="22" t="s">
        <v>148</v>
      </c>
      <c r="C17" s="22" t="s">
        <v>58</v>
      </c>
      <c r="D17" s="23">
        <v>2236721</v>
      </c>
      <c r="E17" s="24">
        <v>13500</v>
      </c>
      <c r="F17" s="24">
        <v>2250221</v>
      </c>
      <c r="G17" s="25">
        <v>225022.1</v>
      </c>
      <c r="H17" s="62" t="s">
        <v>214</v>
      </c>
      <c r="I17" s="62" t="s">
        <v>364</v>
      </c>
    </row>
    <row r="18" spans="1:10">
      <c r="A18" s="21">
        <v>16</v>
      </c>
      <c r="B18" s="22" t="s">
        <v>148</v>
      </c>
      <c r="C18" s="22" t="s">
        <v>188</v>
      </c>
      <c r="D18" s="23">
        <v>1310296</v>
      </c>
      <c r="E18" s="24">
        <v>35000</v>
      </c>
      <c r="F18" s="24">
        <v>1345296</v>
      </c>
      <c r="G18" s="25">
        <v>134529.60000000001</v>
      </c>
      <c r="H18" s="62" t="s">
        <v>214</v>
      </c>
      <c r="I18" s="62" t="s">
        <v>364</v>
      </c>
      <c r="J18" s="34">
        <f>SUM(G14:G32)</f>
        <v>1969959.2000000002</v>
      </c>
    </row>
    <row r="19" spans="1:10">
      <c r="A19" s="21">
        <v>17</v>
      </c>
      <c r="B19" s="22" t="s">
        <v>148</v>
      </c>
      <c r="C19" s="22" t="s">
        <v>169</v>
      </c>
      <c r="D19" s="23">
        <v>593940</v>
      </c>
      <c r="E19" s="24">
        <v>12000</v>
      </c>
      <c r="F19" s="24">
        <v>605940</v>
      </c>
      <c r="G19" s="25">
        <v>60594</v>
      </c>
      <c r="H19" s="62" t="s">
        <v>214</v>
      </c>
      <c r="I19" s="62" t="s">
        <v>364</v>
      </c>
    </row>
    <row r="20" spans="1:10">
      <c r="A20" s="21">
        <v>18</v>
      </c>
      <c r="B20" s="22" t="s">
        <v>148</v>
      </c>
      <c r="C20" s="22" t="s">
        <v>170</v>
      </c>
      <c r="D20" s="23">
        <v>923403</v>
      </c>
      <c r="E20" s="24">
        <v>12000</v>
      </c>
      <c r="F20" s="24">
        <v>935403</v>
      </c>
      <c r="G20" s="25">
        <v>93540.3</v>
      </c>
      <c r="H20" s="62" t="s">
        <v>214</v>
      </c>
      <c r="I20" s="62" t="s">
        <v>364</v>
      </c>
    </row>
    <row r="21" spans="1:10">
      <c r="A21" s="21">
        <v>19</v>
      </c>
      <c r="B21" s="22" t="s">
        <v>148</v>
      </c>
      <c r="C21" s="22" t="s">
        <v>260</v>
      </c>
      <c r="D21" s="23">
        <v>1088135</v>
      </c>
      <c r="E21" s="24">
        <v>22500</v>
      </c>
      <c r="F21" s="24">
        <v>1110635</v>
      </c>
      <c r="G21" s="25">
        <v>111063.5</v>
      </c>
      <c r="H21" s="62" t="s">
        <v>214</v>
      </c>
      <c r="I21" s="62" t="s">
        <v>364</v>
      </c>
    </row>
    <row r="22" spans="1:10">
      <c r="A22" s="21">
        <v>20</v>
      </c>
      <c r="B22" s="22" t="s">
        <v>148</v>
      </c>
      <c r="C22" s="22" t="s">
        <v>56</v>
      </c>
      <c r="D22" s="23">
        <v>411073</v>
      </c>
      <c r="E22" s="24">
        <v>13500</v>
      </c>
      <c r="F22" s="24">
        <v>424573</v>
      </c>
      <c r="G22" s="25">
        <v>42457.3</v>
      </c>
      <c r="H22" s="62" t="s">
        <v>214</v>
      </c>
      <c r="I22" s="62" t="s">
        <v>364</v>
      </c>
    </row>
    <row r="23" spans="1:10">
      <c r="A23" s="21">
        <v>21</v>
      </c>
      <c r="B23" s="22" t="s">
        <v>148</v>
      </c>
      <c r="C23" s="22" t="s">
        <v>219</v>
      </c>
      <c r="D23" s="23">
        <v>1286115</v>
      </c>
      <c r="E23" s="24">
        <v>15000</v>
      </c>
      <c r="F23" s="24">
        <v>1301115</v>
      </c>
      <c r="G23" s="25">
        <v>130111.5</v>
      </c>
      <c r="H23" s="62" t="s">
        <v>214</v>
      </c>
      <c r="I23" s="62" t="s">
        <v>364</v>
      </c>
    </row>
    <row r="24" spans="1:10">
      <c r="A24" s="21">
        <v>22</v>
      </c>
      <c r="B24" s="22" t="s">
        <v>148</v>
      </c>
      <c r="C24" s="22" t="s">
        <v>205</v>
      </c>
      <c r="D24" s="23">
        <v>905268</v>
      </c>
      <c r="E24" s="24">
        <v>12000</v>
      </c>
      <c r="F24" s="24">
        <v>917268</v>
      </c>
      <c r="G24" s="25">
        <v>91726.8</v>
      </c>
      <c r="H24" s="62" t="s">
        <v>214</v>
      </c>
      <c r="I24" s="62" t="s">
        <v>364</v>
      </c>
    </row>
    <row r="25" spans="1:10">
      <c r="A25" s="21">
        <v>23</v>
      </c>
      <c r="B25" s="22" t="s">
        <v>148</v>
      </c>
      <c r="C25" s="22" t="s">
        <v>261</v>
      </c>
      <c r="D25" s="23">
        <v>1171256</v>
      </c>
      <c r="E25" s="24">
        <v>21000</v>
      </c>
      <c r="F25" s="24">
        <v>1192256</v>
      </c>
      <c r="G25" s="25">
        <v>119225.60000000001</v>
      </c>
      <c r="H25" s="62" t="s">
        <v>214</v>
      </c>
      <c r="I25" s="62" t="s">
        <v>364</v>
      </c>
    </row>
    <row r="26" spans="1:10">
      <c r="A26" s="21">
        <v>24</v>
      </c>
      <c r="B26" s="22" t="s">
        <v>148</v>
      </c>
      <c r="C26" s="22" t="s">
        <v>262</v>
      </c>
      <c r="D26" s="23">
        <v>569760</v>
      </c>
      <c r="E26" s="24">
        <v>13500</v>
      </c>
      <c r="F26" s="24">
        <v>583260</v>
      </c>
      <c r="G26" s="25">
        <v>58326</v>
      </c>
      <c r="H26" s="62" t="s">
        <v>214</v>
      </c>
      <c r="I26" s="62" t="s">
        <v>364</v>
      </c>
    </row>
    <row r="27" spans="1:10">
      <c r="A27" s="21">
        <v>25</v>
      </c>
      <c r="B27" s="22" t="s">
        <v>148</v>
      </c>
      <c r="C27" s="22" t="s">
        <v>59</v>
      </c>
      <c r="D27" s="23">
        <v>887132</v>
      </c>
      <c r="E27" s="24">
        <v>12000</v>
      </c>
      <c r="F27" s="24">
        <v>899132</v>
      </c>
      <c r="G27" s="25">
        <v>89913.200000000012</v>
      </c>
      <c r="H27" s="62" t="s">
        <v>214</v>
      </c>
      <c r="I27" s="62" t="s">
        <v>364</v>
      </c>
    </row>
    <row r="28" spans="1:10">
      <c r="A28" s="21">
        <v>26</v>
      </c>
      <c r="B28" s="22" t="s">
        <v>148</v>
      </c>
      <c r="C28" s="22" t="s">
        <v>60</v>
      </c>
      <c r="D28" s="23">
        <v>681595</v>
      </c>
      <c r="E28" s="24">
        <v>12000</v>
      </c>
      <c r="F28" s="24">
        <v>693595</v>
      </c>
      <c r="G28" s="25">
        <v>69359.5</v>
      </c>
      <c r="H28" s="62" t="s">
        <v>214</v>
      </c>
      <c r="I28" s="62" t="s">
        <v>364</v>
      </c>
    </row>
    <row r="29" spans="1:10">
      <c r="A29" s="21">
        <v>27</v>
      </c>
      <c r="B29" s="22" t="s">
        <v>148</v>
      </c>
      <c r="C29" s="22" t="s">
        <v>189</v>
      </c>
      <c r="D29" s="23">
        <v>1074533</v>
      </c>
      <c r="E29" s="24">
        <v>12000</v>
      </c>
      <c r="F29" s="24">
        <v>1086533</v>
      </c>
      <c r="G29" s="25">
        <v>108653.3</v>
      </c>
      <c r="H29" s="62" t="s">
        <v>214</v>
      </c>
      <c r="I29" s="62" t="s">
        <v>364</v>
      </c>
    </row>
    <row r="30" spans="1:10">
      <c r="A30" s="21">
        <v>28</v>
      </c>
      <c r="B30" s="22" t="s">
        <v>148</v>
      </c>
      <c r="C30" s="22" t="s">
        <v>61</v>
      </c>
      <c r="D30" s="23">
        <v>1119872</v>
      </c>
      <c r="E30" s="24">
        <v>19500</v>
      </c>
      <c r="F30" s="24">
        <v>1139372</v>
      </c>
      <c r="G30" s="25">
        <v>113937.20000000001</v>
      </c>
      <c r="H30" s="62" t="s">
        <v>214</v>
      </c>
      <c r="I30" s="62" t="s">
        <v>364</v>
      </c>
    </row>
    <row r="31" spans="1:10">
      <c r="A31" s="21">
        <v>29</v>
      </c>
      <c r="B31" s="22" t="s">
        <v>148</v>
      </c>
      <c r="C31" s="22" t="s">
        <v>62</v>
      </c>
      <c r="D31" s="23">
        <v>418630</v>
      </c>
      <c r="E31" s="24">
        <v>12000</v>
      </c>
      <c r="F31" s="24">
        <v>430630</v>
      </c>
      <c r="G31" s="25">
        <v>43063</v>
      </c>
      <c r="H31" s="62" t="s">
        <v>214</v>
      </c>
      <c r="I31" s="62" t="s">
        <v>364</v>
      </c>
    </row>
    <row r="32" spans="1:10">
      <c r="A32" s="21">
        <v>30</v>
      </c>
      <c r="B32" s="22" t="s">
        <v>148</v>
      </c>
      <c r="C32" s="22" t="s">
        <v>63</v>
      </c>
      <c r="D32" s="23">
        <v>1346566</v>
      </c>
      <c r="E32" s="24">
        <v>12000</v>
      </c>
      <c r="F32" s="24">
        <v>1358566</v>
      </c>
      <c r="G32" s="25">
        <v>135856.6</v>
      </c>
      <c r="H32" s="62" t="s">
        <v>214</v>
      </c>
      <c r="I32" s="62" t="s">
        <v>364</v>
      </c>
    </row>
    <row r="33" spans="1:9">
      <c r="A33" s="21">
        <v>31</v>
      </c>
      <c r="B33" s="22" t="s">
        <v>20</v>
      </c>
      <c r="C33" s="22" t="s">
        <v>21</v>
      </c>
      <c r="D33" s="23">
        <v>609053</v>
      </c>
      <c r="E33" s="24">
        <v>12000</v>
      </c>
      <c r="F33" s="24">
        <v>621053</v>
      </c>
      <c r="G33" s="25">
        <v>62105.3</v>
      </c>
      <c r="H33" s="62" t="s">
        <v>214</v>
      </c>
      <c r="I33" s="62" t="s">
        <v>333</v>
      </c>
    </row>
    <row r="34" spans="1:9">
      <c r="A34" s="75">
        <v>32</v>
      </c>
      <c r="B34" s="76" t="s">
        <v>22</v>
      </c>
      <c r="C34" s="76" t="s">
        <v>23</v>
      </c>
      <c r="D34" s="77">
        <v>1116850</v>
      </c>
      <c r="E34" s="78">
        <v>22500</v>
      </c>
      <c r="F34" s="78">
        <v>1139350</v>
      </c>
      <c r="G34" s="81">
        <v>113935</v>
      </c>
    </row>
    <row r="35" spans="1:9">
      <c r="A35" s="75">
        <v>33</v>
      </c>
      <c r="B35" s="76" t="s">
        <v>27</v>
      </c>
      <c r="C35" s="76" t="s">
        <v>64</v>
      </c>
      <c r="D35" s="77">
        <v>2049321</v>
      </c>
      <c r="E35" s="78">
        <v>27000</v>
      </c>
      <c r="F35" s="78">
        <v>2076321</v>
      </c>
      <c r="G35" s="81">
        <v>207632.1</v>
      </c>
    </row>
    <row r="36" spans="1:9">
      <c r="A36" s="75">
        <v>34</v>
      </c>
      <c r="B36" s="76" t="s">
        <v>27</v>
      </c>
      <c r="C36" s="76" t="s">
        <v>46</v>
      </c>
      <c r="D36" s="77">
        <v>2481552</v>
      </c>
      <c r="E36" s="78">
        <v>104500</v>
      </c>
      <c r="F36" s="78">
        <v>2586052</v>
      </c>
      <c r="G36" s="81">
        <v>258605.2</v>
      </c>
    </row>
    <row r="37" spans="1:9">
      <c r="A37" s="21">
        <v>35</v>
      </c>
      <c r="B37" s="22" t="s">
        <v>15</v>
      </c>
      <c r="C37" s="22" t="s">
        <v>221</v>
      </c>
      <c r="D37" s="23">
        <v>398983</v>
      </c>
      <c r="E37" s="24">
        <v>12000</v>
      </c>
      <c r="F37" s="24">
        <v>410983</v>
      </c>
      <c r="G37" s="25">
        <v>41098.300000000003</v>
      </c>
      <c r="H37" s="62" t="s">
        <v>214</v>
      </c>
      <c r="I37" s="62" t="s">
        <v>336</v>
      </c>
    </row>
    <row r="38" spans="1:9">
      <c r="A38" s="75">
        <v>36</v>
      </c>
      <c r="B38" s="76" t="s">
        <v>153</v>
      </c>
      <c r="C38" s="76" t="s">
        <v>29</v>
      </c>
      <c r="D38" s="77">
        <v>392938</v>
      </c>
      <c r="E38" s="78">
        <v>24000</v>
      </c>
      <c r="F38" s="78">
        <v>416938</v>
      </c>
      <c r="G38" s="81">
        <v>41693.800000000003</v>
      </c>
    </row>
    <row r="39" spans="1:9">
      <c r="A39" s="75">
        <v>37</v>
      </c>
      <c r="B39" s="76" t="s">
        <v>153</v>
      </c>
      <c r="C39" s="76" t="s">
        <v>30</v>
      </c>
      <c r="D39" s="77">
        <v>1281581</v>
      </c>
      <c r="E39" s="78">
        <v>87000</v>
      </c>
      <c r="F39" s="78">
        <v>1368581</v>
      </c>
      <c r="G39" s="81">
        <v>136858.1</v>
      </c>
    </row>
    <row r="40" spans="1:9">
      <c r="A40" s="21">
        <v>38</v>
      </c>
      <c r="B40" s="22" t="s">
        <v>154</v>
      </c>
      <c r="C40" s="22" t="s">
        <v>31</v>
      </c>
      <c r="D40" s="23">
        <v>778318</v>
      </c>
      <c r="E40" s="24">
        <v>16500</v>
      </c>
      <c r="F40" s="24">
        <v>794818</v>
      </c>
      <c r="G40" s="25">
        <v>79481.8</v>
      </c>
      <c r="H40" s="62" t="s">
        <v>214</v>
      </c>
      <c r="I40" s="62" t="s">
        <v>365</v>
      </c>
    </row>
    <row r="41" spans="1:9">
      <c r="A41" s="21">
        <v>39</v>
      </c>
      <c r="B41" s="22" t="s">
        <v>154</v>
      </c>
      <c r="C41" s="22" t="s">
        <v>32</v>
      </c>
      <c r="D41" s="23">
        <v>1822626</v>
      </c>
      <c r="E41" s="24">
        <v>92000</v>
      </c>
      <c r="F41" s="24">
        <v>1914626</v>
      </c>
      <c r="G41" s="25">
        <v>191462.6</v>
      </c>
      <c r="H41" s="62" t="s">
        <v>214</v>
      </c>
      <c r="I41" s="62" t="s">
        <v>365</v>
      </c>
    </row>
    <row r="42" spans="1:9">
      <c r="A42" s="21">
        <v>40</v>
      </c>
      <c r="B42" s="22" t="s">
        <v>154</v>
      </c>
      <c r="C42" s="22" t="s">
        <v>263</v>
      </c>
      <c r="D42" s="23">
        <v>1097202</v>
      </c>
      <c r="E42" s="24">
        <v>18000</v>
      </c>
      <c r="F42" s="24">
        <v>1115202</v>
      </c>
      <c r="G42" s="25">
        <v>111520.20000000001</v>
      </c>
      <c r="H42" s="62" t="s">
        <v>214</v>
      </c>
      <c r="I42" s="62" t="s">
        <v>365</v>
      </c>
    </row>
    <row r="43" spans="1:9">
      <c r="A43" s="75">
        <v>41</v>
      </c>
      <c r="B43" s="76" t="s">
        <v>155</v>
      </c>
      <c r="C43" s="76" t="s">
        <v>39</v>
      </c>
      <c r="D43" s="77">
        <v>959675</v>
      </c>
      <c r="E43" s="86">
        <v>12000</v>
      </c>
      <c r="F43" s="78">
        <v>971675</v>
      </c>
      <c r="G43" s="81">
        <v>97167.5</v>
      </c>
    </row>
    <row r="44" spans="1:9">
      <c r="A44" s="75">
        <v>42</v>
      </c>
      <c r="B44" s="76" t="s">
        <v>156</v>
      </c>
      <c r="C44" s="76" t="s">
        <v>264</v>
      </c>
      <c r="D44" s="77">
        <v>881087</v>
      </c>
      <c r="E44" s="86">
        <v>19500</v>
      </c>
      <c r="F44" s="78">
        <v>900587</v>
      </c>
      <c r="G44" s="81">
        <v>90058.700000000012</v>
      </c>
    </row>
    <row r="45" spans="1:9">
      <c r="A45" s="75">
        <v>43</v>
      </c>
      <c r="B45" s="76" t="s">
        <v>156</v>
      </c>
      <c r="C45" s="76" t="s">
        <v>207</v>
      </c>
      <c r="D45" s="77">
        <v>822146</v>
      </c>
      <c r="E45" s="86">
        <v>12000</v>
      </c>
      <c r="F45" s="78">
        <v>834146</v>
      </c>
      <c r="G45" s="81">
        <v>83414.600000000006</v>
      </c>
    </row>
    <row r="46" spans="1:9">
      <c r="A46" s="75">
        <v>44</v>
      </c>
      <c r="B46" s="76" t="s">
        <v>156</v>
      </c>
      <c r="C46" s="76" t="s">
        <v>222</v>
      </c>
      <c r="D46" s="77">
        <v>329463</v>
      </c>
      <c r="E46" s="86">
        <v>12000</v>
      </c>
      <c r="F46" s="78">
        <v>341463</v>
      </c>
      <c r="G46" s="81">
        <v>34146.300000000003</v>
      </c>
    </row>
    <row r="47" spans="1:9">
      <c r="A47" s="75">
        <v>45</v>
      </c>
      <c r="B47" s="76" t="s">
        <v>156</v>
      </c>
      <c r="C47" s="76" t="s">
        <v>208</v>
      </c>
      <c r="D47" s="77">
        <v>1104759</v>
      </c>
      <c r="E47" s="86">
        <v>19500</v>
      </c>
      <c r="F47" s="78">
        <v>1124259</v>
      </c>
      <c r="G47" s="81">
        <v>112425.90000000001</v>
      </c>
    </row>
    <row r="48" spans="1:9">
      <c r="A48" s="75">
        <v>46</v>
      </c>
      <c r="B48" s="76" t="s">
        <v>156</v>
      </c>
      <c r="C48" s="76" t="s">
        <v>223</v>
      </c>
      <c r="D48" s="77">
        <v>2687089</v>
      </c>
      <c r="E48" s="86">
        <v>13500</v>
      </c>
      <c r="F48" s="78">
        <v>2700589</v>
      </c>
      <c r="G48" s="81">
        <v>270058.90000000002</v>
      </c>
    </row>
    <row r="49" spans="1:7">
      <c r="A49" s="75">
        <v>47</v>
      </c>
      <c r="B49" s="76" t="s">
        <v>156</v>
      </c>
      <c r="C49" s="76" t="s">
        <v>224</v>
      </c>
      <c r="D49" s="77">
        <v>1316341</v>
      </c>
      <c r="E49" s="86">
        <v>16500</v>
      </c>
      <c r="F49" s="78">
        <v>1332841</v>
      </c>
      <c r="G49" s="81">
        <v>133284.1</v>
      </c>
    </row>
    <row r="50" spans="1:7">
      <c r="A50" s="75">
        <v>48</v>
      </c>
      <c r="B50" s="76" t="s">
        <v>156</v>
      </c>
      <c r="C50" s="76" t="s">
        <v>209</v>
      </c>
      <c r="D50" s="77">
        <v>1275536</v>
      </c>
      <c r="E50" s="86">
        <v>13500</v>
      </c>
      <c r="F50" s="78">
        <v>1289036</v>
      </c>
      <c r="G50" s="81">
        <v>128903.6</v>
      </c>
    </row>
    <row r="51" spans="1:7">
      <c r="A51" s="75">
        <v>49</v>
      </c>
      <c r="B51" s="76" t="s">
        <v>156</v>
      </c>
      <c r="C51" s="76" t="s">
        <v>225</v>
      </c>
      <c r="D51" s="77">
        <v>1819603</v>
      </c>
      <c r="E51" s="86">
        <v>15000</v>
      </c>
      <c r="F51" s="78">
        <v>1834603</v>
      </c>
      <c r="G51" s="81">
        <v>183460.30000000002</v>
      </c>
    </row>
    <row r="52" spans="1:7">
      <c r="A52" s="75">
        <v>50</v>
      </c>
      <c r="B52" s="76" t="s">
        <v>156</v>
      </c>
      <c r="C52" s="76" t="s">
        <v>210</v>
      </c>
      <c r="D52" s="77">
        <v>3442738</v>
      </c>
      <c r="E52" s="86">
        <v>12000</v>
      </c>
      <c r="F52" s="78">
        <v>3454738</v>
      </c>
      <c r="G52" s="81">
        <v>345473.80000000005</v>
      </c>
    </row>
    <row r="53" spans="1:7">
      <c r="A53" s="75">
        <v>51</v>
      </c>
      <c r="B53" s="76" t="s">
        <v>156</v>
      </c>
      <c r="C53" s="76" t="s">
        <v>211</v>
      </c>
      <c r="D53" s="77">
        <v>1021637</v>
      </c>
      <c r="E53" s="86">
        <v>21000</v>
      </c>
      <c r="F53" s="78">
        <v>1042637</v>
      </c>
      <c r="G53" s="81">
        <v>104263.70000000001</v>
      </c>
    </row>
    <row r="54" spans="1:7">
      <c r="A54" s="75">
        <v>52</v>
      </c>
      <c r="B54" s="76" t="s">
        <v>156</v>
      </c>
      <c r="C54" s="76" t="s">
        <v>191</v>
      </c>
      <c r="D54" s="77">
        <v>1849830</v>
      </c>
      <c r="E54" s="86">
        <v>54500</v>
      </c>
      <c r="F54" s="78">
        <v>1904330</v>
      </c>
      <c r="G54" s="81">
        <v>190433</v>
      </c>
    </row>
    <row r="55" spans="1:7">
      <c r="A55" s="75">
        <v>53</v>
      </c>
      <c r="B55" s="76" t="s">
        <v>156</v>
      </c>
      <c r="C55" s="76" t="s">
        <v>193</v>
      </c>
      <c r="D55" s="77">
        <v>3219065</v>
      </c>
      <c r="E55" s="86">
        <v>43000</v>
      </c>
      <c r="F55" s="78">
        <v>3262065</v>
      </c>
      <c r="G55" s="81">
        <v>326206.5</v>
      </c>
    </row>
    <row r="56" spans="1:7">
      <c r="A56" s="75">
        <v>54</v>
      </c>
      <c r="B56" s="76" t="s">
        <v>156</v>
      </c>
      <c r="C56" s="76" t="s">
        <v>65</v>
      </c>
      <c r="D56" s="77">
        <v>568248</v>
      </c>
      <c r="E56" s="86">
        <v>22500</v>
      </c>
      <c r="F56" s="78">
        <v>590748</v>
      </c>
      <c r="G56" s="81">
        <v>59074.8</v>
      </c>
    </row>
    <row r="57" spans="1:7">
      <c r="A57" s="75">
        <v>55</v>
      </c>
      <c r="B57" s="82" t="s">
        <v>156</v>
      </c>
      <c r="C57" s="82" t="s">
        <v>194</v>
      </c>
      <c r="D57" s="83">
        <v>837259</v>
      </c>
      <c r="E57" s="87">
        <v>12000</v>
      </c>
      <c r="F57" s="84">
        <v>849259</v>
      </c>
      <c r="G57" s="85">
        <v>84925.900000000009</v>
      </c>
    </row>
    <row r="58" spans="1:7">
      <c r="A58" s="75">
        <v>56</v>
      </c>
      <c r="B58" s="76" t="s">
        <v>156</v>
      </c>
      <c r="C58" s="76" t="s">
        <v>241</v>
      </c>
      <c r="D58" s="77">
        <v>1048841</v>
      </c>
      <c r="E58" s="86">
        <v>24000</v>
      </c>
      <c r="F58" s="78">
        <v>1072841</v>
      </c>
      <c r="G58" s="81">
        <v>107284.1</v>
      </c>
    </row>
    <row r="59" spans="1:7">
      <c r="A59" s="75">
        <v>57</v>
      </c>
      <c r="B59" s="76" t="s">
        <v>156</v>
      </c>
      <c r="C59" s="76" t="s">
        <v>66</v>
      </c>
      <c r="D59" s="77">
        <v>240297</v>
      </c>
      <c r="E59" s="86">
        <v>12000</v>
      </c>
      <c r="F59" s="78">
        <v>252297</v>
      </c>
      <c r="G59" s="81">
        <v>25229.7</v>
      </c>
    </row>
    <row r="60" spans="1:7">
      <c r="A60" s="75">
        <v>58</v>
      </c>
      <c r="B60" s="76" t="s">
        <v>156</v>
      </c>
      <c r="C60" s="76" t="s">
        <v>212</v>
      </c>
      <c r="D60" s="77">
        <v>1275536</v>
      </c>
      <c r="E60" s="86">
        <v>22500</v>
      </c>
      <c r="F60" s="78">
        <v>1298036</v>
      </c>
      <c r="G60" s="81">
        <v>129803.6</v>
      </c>
    </row>
    <row r="61" spans="1:7">
      <c r="A61" s="88"/>
      <c r="B61" s="89"/>
      <c r="C61" s="89" t="s">
        <v>40</v>
      </c>
      <c r="D61" s="90"/>
      <c r="E61" s="91"/>
      <c r="F61" s="92"/>
      <c r="G61" s="93">
        <v>6719928.7999999989</v>
      </c>
    </row>
    <row r="63" spans="1:7">
      <c r="A63" s="70" t="s">
        <v>316</v>
      </c>
      <c r="B63" s="70"/>
      <c r="C63" s="70"/>
      <c r="D63" s="70"/>
      <c r="E63" s="70"/>
      <c r="F63" s="70"/>
      <c r="G63" s="69"/>
    </row>
    <row r="64" spans="1:7">
      <c r="A64" s="71" t="s">
        <v>0</v>
      </c>
      <c r="B64" s="71" t="s">
        <v>1</v>
      </c>
      <c r="C64" s="71" t="s">
        <v>2</v>
      </c>
      <c r="D64" s="72" t="s">
        <v>3</v>
      </c>
      <c r="E64" s="71" t="s">
        <v>4</v>
      </c>
      <c r="F64" s="73" t="s">
        <v>5</v>
      </c>
      <c r="G64" s="74" t="s">
        <v>6</v>
      </c>
    </row>
    <row r="65" spans="1:7">
      <c r="A65" s="27">
        <v>1</v>
      </c>
      <c r="B65" s="28" t="s">
        <v>67</v>
      </c>
      <c r="C65" s="28" t="s">
        <v>68</v>
      </c>
      <c r="D65" s="29">
        <v>238785</v>
      </c>
      <c r="E65" s="30">
        <v>12000</v>
      </c>
      <c r="F65" s="67">
        <v>250785</v>
      </c>
      <c r="G65" s="68">
        <v>25078.5</v>
      </c>
    </row>
    <row r="66" spans="1:7">
      <c r="A66" s="27">
        <v>2</v>
      </c>
      <c r="B66" s="28" t="s">
        <v>69</v>
      </c>
      <c r="C66" s="28" t="s">
        <v>70</v>
      </c>
      <c r="D66" s="29">
        <v>491172</v>
      </c>
      <c r="E66" s="30">
        <v>12000</v>
      </c>
      <c r="F66" s="30">
        <v>503172</v>
      </c>
      <c r="G66" s="31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27">
        <v>9</v>
      </c>
      <c r="B73" s="28" t="s">
        <v>78</v>
      </c>
      <c r="C73" s="28" t="s">
        <v>79</v>
      </c>
      <c r="D73" s="29">
        <v>932471</v>
      </c>
      <c r="E73" s="30">
        <v>35000</v>
      </c>
      <c r="F73" s="30">
        <v>967471</v>
      </c>
      <c r="G73" s="31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27">
        <v>14</v>
      </c>
      <c r="B78" s="28" t="s">
        <v>81</v>
      </c>
      <c r="C78" s="28" t="s">
        <v>82</v>
      </c>
      <c r="D78" s="29">
        <v>483616</v>
      </c>
      <c r="E78" s="30">
        <v>12000</v>
      </c>
      <c r="F78" s="30">
        <v>495616</v>
      </c>
      <c r="G78" s="31">
        <v>49561.600000000006</v>
      </c>
    </row>
    <row r="79" spans="1:7">
      <c r="A79" s="27">
        <v>15</v>
      </c>
      <c r="B79" s="28" t="s">
        <v>84</v>
      </c>
      <c r="C79" s="28" t="s">
        <v>85</v>
      </c>
      <c r="D79" s="29">
        <v>448855</v>
      </c>
      <c r="E79" s="30">
        <v>12000</v>
      </c>
      <c r="F79" s="30">
        <v>460855</v>
      </c>
      <c r="G79" s="31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27">
        <v>18</v>
      </c>
      <c r="B82" s="28" t="s">
        <v>317</v>
      </c>
      <c r="C82" s="28" t="s">
        <v>57</v>
      </c>
      <c r="D82" s="29">
        <v>3775223</v>
      </c>
      <c r="E82" s="30">
        <v>159500</v>
      </c>
      <c r="F82" s="30">
        <v>3934723</v>
      </c>
      <c r="G82" s="31">
        <v>393472.30000000005</v>
      </c>
    </row>
    <row r="83" spans="1:7">
      <c r="A83" s="27">
        <v>19</v>
      </c>
      <c r="B83" s="28" t="s">
        <v>90</v>
      </c>
      <c r="C83" s="28" t="s">
        <v>91</v>
      </c>
      <c r="D83" s="29">
        <v>244830</v>
      </c>
      <c r="E83" s="30">
        <v>12000</v>
      </c>
      <c r="F83" s="30">
        <v>256830</v>
      </c>
      <c r="G83" s="31">
        <v>25683</v>
      </c>
    </row>
    <row r="84" spans="1:7">
      <c r="A84" s="27">
        <v>20</v>
      </c>
      <c r="B84" s="28" t="s">
        <v>92</v>
      </c>
      <c r="C84" s="28" t="s">
        <v>93</v>
      </c>
      <c r="D84" s="29">
        <v>433742</v>
      </c>
      <c r="E84" s="30">
        <v>12000</v>
      </c>
      <c r="F84" s="30">
        <v>445742</v>
      </c>
      <c r="G84" s="31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27">
        <v>25</v>
      </c>
      <c r="B89" s="28" t="s">
        <v>150</v>
      </c>
      <c r="C89" s="28" t="s">
        <v>45</v>
      </c>
      <c r="D89" s="29">
        <v>940027</v>
      </c>
      <c r="E89" s="30">
        <v>12000</v>
      </c>
      <c r="F89" s="30">
        <v>952027</v>
      </c>
      <c r="G89" s="31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27">
        <v>27</v>
      </c>
      <c r="B91" s="28" t="s">
        <v>98</v>
      </c>
      <c r="C91" s="28" t="s">
        <v>99</v>
      </c>
      <c r="D91" s="29">
        <v>498728</v>
      </c>
      <c r="E91" s="30">
        <v>12000</v>
      </c>
      <c r="F91" s="30">
        <v>510728</v>
      </c>
      <c r="G91" s="31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27">
        <v>33</v>
      </c>
      <c r="B97" s="28" t="s">
        <v>166</v>
      </c>
      <c r="C97" s="28" t="s">
        <v>14</v>
      </c>
      <c r="D97" s="29">
        <v>619633</v>
      </c>
      <c r="E97" s="30">
        <v>19500</v>
      </c>
      <c r="F97" s="30">
        <v>639133</v>
      </c>
      <c r="G97" s="31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27">
        <v>37</v>
      </c>
      <c r="B101" s="28" t="s">
        <v>270</v>
      </c>
      <c r="C101" s="28" t="s">
        <v>109</v>
      </c>
      <c r="D101" s="29">
        <v>500240</v>
      </c>
      <c r="E101" s="30">
        <v>12000</v>
      </c>
      <c r="F101" s="30">
        <v>512240</v>
      </c>
      <c r="G101" s="31">
        <v>51224</v>
      </c>
    </row>
    <row r="102" spans="1:7">
      <c r="A102" s="27">
        <v>38</v>
      </c>
      <c r="B102" s="28" t="s">
        <v>110</v>
      </c>
      <c r="C102" s="28" t="s">
        <v>111</v>
      </c>
      <c r="D102" s="29">
        <v>340042</v>
      </c>
      <c r="E102" s="30">
        <v>12000</v>
      </c>
      <c r="F102" s="30">
        <v>352042</v>
      </c>
      <c r="G102" s="31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27">
        <v>40</v>
      </c>
      <c r="B104" s="28" t="s">
        <v>114</v>
      </c>
      <c r="C104" s="28" t="s">
        <v>115</v>
      </c>
      <c r="D104" s="29">
        <v>518375</v>
      </c>
      <c r="E104" s="30">
        <v>12000</v>
      </c>
      <c r="F104" s="30">
        <v>530375</v>
      </c>
      <c r="G104" s="31">
        <v>53037.5</v>
      </c>
    </row>
    <row r="105" spans="1:7">
      <c r="A105" s="27">
        <v>41</v>
      </c>
      <c r="B105" s="28" t="s">
        <v>244</v>
      </c>
      <c r="C105" s="28" t="s">
        <v>245</v>
      </c>
      <c r="D105" s="29">
        <v>424675</v>
      </c>
      <c r="E105" s="30">
        <v>12000</v>
      </c>
      <c r="F105" s="30">
        <v>436675</v>
      </c>
      <c r="G105" s="31">
        <v>43667.5</v>
      </c>
    </row>
    <row r="106" spans="1:7">
      <c r="A106" s="27">
        <v>42</v>
      </c>
      <c r="B106" s="28" t="s">
        <v>116</v>
      </c>
      <c r="C106" s="28" t="s">
        <v>117</v>
      </c>
      <c r="D106" s="29">
        <v>451879</v>
      </c>
      <c r="E106" s="30">
        <v>12000</v>
      </c>
      <c r="F106" s="30">
        <v>463879</v>
      </c>
      <c r="G106" s="31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27">
        <v>44</v>
      </c>
      <c r="B108" s="28" t="s">
        <v>120</v>
      </c>
      <c r="C108" s="28" t="s">
        <v>121</v>
      </c>
      <c r="D108" s="29">
        <v>232740</v>
      </c>
      <c r="E108" s="30">
        <v>12000</v>
      </c>
      <c r="F108" s="30">
        <v>244740</v>
      </c>
      <c r="G108" s="31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27">
        <v>48</v>
      </c>
      <c r="B112" s="28" t="s">
        <v>246</v>
      </c>
      <c r="C112" s="28" t="s">
        <v>247</v>
      </c>
      <c r="D112" s="29">
        <v>438276</v>
      </c>
      <c r="E112" s="30">
        <v>12000</v>
      </c>
      <c r="F112" s="30">
        <v>450276</v>
      </c>
      <c r="G112" s="31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27">
        <v>50</v>
      </c>
      <c r="B114" s="28" t="s">
        <v>126</v>
      </c>
      <c r="C114" s="28" t="s">
        <v>127</v>
      </c>
      <c r="D114" s="29">
        <v>184378</v>
      </c>
      <c r="E114" s="30">
        <v>12000</v>
      </c>
      <c r="F114" s="30">
        <v>196378</v>
      </c>
      <c r="G114" s="31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27">
        <v>55</v>
      </c>
      <c r="B119" s="28" t="s">
        <v>232</v>
      </c>
      <c r="C119" s="28" t="s">
        <v>233</v>
      </c>
      <c r="D119" s="29">
        <v>102768</v>
      </c>
      <c r="E119" s="30">
        <v>12000</v>
      </c>
      <c r="F119" s="30">
        <v>114768</v>
      </c>
      <c r="G119" s="31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27">
        <v>58</v>
      </c>
      <c r="B122" s="28" t="s">
        <v>272</v>
      </c>
      <c r="C122" s="28" t="s">
        <v>135</v>
      </c>
      <c r="D122" s="29">
        <v>347598</v>
      </c>
      <c r="E122" s="30">
        <v>12000</v>
      </c>
      <c r="F122" s="30">
        <v>359598</v>
      </c>
      <c r="G122" s="31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75">
        <v>63</v>
      </c>
      <c r="B127" s="76" t="s">
        <v>139</v>
      </c>
      <c r="C127" s="76" t="s">
        <v>140</v>
      </c>
      <c r="D127" s="77">
        <v>754138</v>
      </c>
      <c r="E127" s="78">
        <v>24000</v>
      </c>
      <c r="F127" s="78">
        <v>778138</v>
      </c>
      <c r="G127" s="81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75">
        <v>66</v>
      </c>
      <c r="B130" s="76" t="s">
        <v>248</v>
      </c>
      <c r="C130" s="76" t="s">
        <v>249</v>
      </c>
      <c r="D130" s="77">
        <v>163220</v>
      </c>
      <c r="E130" s="78">
        <v>12000</v>
      </c>
      <c r="F130" s="78">
        <v>175220</v>
      </c>
      <c r="G130" s="81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88"/>
      <c r="B137" s="89"/>
      <c r="C137" s="89" t="s">
        <v>40</v>
      </c>
      <c r="D137" s="90"/>
      <c r="E137" s="91"/>
      <c r="F137" s="92"/>
      <c r="G137" s="93">
        <v>4647228.8999999994</v>
      </c>
    </row>
  </sheetData>
  <pageMargins left="0.70866141732283472" right="0.70866141732283472" top="0.15748031496062992" bottom="0.19685039370078741" header="0.15748031496062992" footer="0.23622047244094491"/>
  <pageSetup paperSize="9" scale="8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35"/>
  <sheetViews>
    <sheetView tabSelected="1" topLeftCell="A19" workbookViewId="0">
      <selection activeCell="I38" sqref="I38"/>
    </sheetView>
  </sheetViews>
  <sheetFormatPr defaultRowHeight="15"/>
  <cols>
    <col min="1" max="1" width="4.7109375" style="69" customWidth="1"/>
    <col min="2" max="2" width="28.7109375" style="69" customWidth="1"/>
    <col min="3" max="3" width="10.28515625" style="69" customWidth="1"/>
    <col min="4" max="4" width="11.140625" style="69" customWidth="1"/>
    <col min="5" max="5" width="10.42578125" style="69" customWidth="1"/>
    <col min="6" max="6" width="10.28515625" style="69" customWidth="1"/>
    <col min="7" max="7" width="10.85546875" style="69" customWidth="1"/>
    <col min="8" max="8" width="9.140625" style="69"/>
    <col min="9" max="9" width="10.42578125" style="69" customWidth="1"/>
    <col min="10" max="16384" width="9.140625" style="69"/>
  </cols>
  <sheetData>
    <row r="1" spans="1:9">
      <c r="A1" s="70" t="s">
        <v>327</v>
      </c>
      <c r="B1" s="70"/>
      <c r="C1" s="70"/>
      <c r="D1" s="70"/>
      <c r="E1" s="70"/>
      <c r="F1" s="70"/>
    </row>
    <row r="2" spans="1:9">
      <c r="A2" s="71" t="s">
        <v>0</v>
      </c>
      <c r="B2" s="71" t="s">
        <v>1</v>
      </c>
      <c r="C2" s="71" t="s">
        <v>2</v>
      </c>
      <c r="D2" s="72" t="s">
        <v>3</v>
      </c>
      <c r="E2" s="71" t="s">
        <v>4</v>
      </c>
      <c r="F2" s="71" t="s">
        <v>5</v>
      </c>
      <c r="G2" s="94" t="s">
        <v>6</v>
      </c>
    </row>
    <row r="3" spans="1:9">
      <c r="A3" s="75">
        <v>1</v>
      </c>
      <c r="B3" s="76" t="s">
        <v>314</v>
      </c>
      <c r="C3" s="76" t="s">
        <v>315</v>
      </c>
      <c r="D3" s="77">
        <v>607542</v>
      </c>
      <c r="E3" s="78">
        <v>12000</v>
      </c>
      <c r="F3" s="78">
        <f t="shared" ref="F3:F58" si="0">SUM(D3+E3)</f>
        <v>619542</v>
      </c>
      <c r="G3" s="81">
        <f t="shared" ref="G3:G58" si="1">F3*10%</f>
        <v>61954.200000000004</v>
      </c>
    </row>
    <row r="4" spans="1:9">
      <c r="A4" s="75">
        <v>2</v>
      </c>
      <c r="B4" s="76" t="s">
        <v>52</v>
      </c>
      <c r="C4" s="76" t="s">
        <v>54</v>
      </c>
      <c r="D4" s="77">
        <v>2377272</v>
      </c>
      <c r="E4" s="78">
        <v>54500</v>
      </c>
      <c r="F4" s="78">
        <f t="shared" si="0"/>
        <v>2431772</v>
      </c>
      <c r="G4" s="81">
        <f t="shared" si="1"/>
        <v>243177.2</v>
      </c>
    </row>
    <row r="5" spans="1:9">
      <c r="A5" s="75">
        <v>3</v>
      </c>
      <c r="B5" s="76" t="s">
        <v>7</v>
      </c>
      <c r="C5" s="76" t="s">
        <v>8</v>
      </c>
      <c r="D5" s="77">
        <v>802500</v>
      </c>
      <c r="E5" s="78">
        <v>82000</v>
      </c>
      <c r="F5" s="78">
        <f t="shared" si="0"/>
        <v>884500</v>
      </c>
      <c r="G5" s="81">
        <f t="shared" si="1"/>
        <v>88450</v>
      </c>
    </row>
    <row r="6" spans="1:9">
      <c r="A6" s="75">
        <v>4</v>
      </c>
      <c r="B6" s="76" t="s">
        <v>168</v>
      </c>
      <c r="C6" s="76" t="s">
        <v>151</v>
      </c>
      <c r="D6" s="77">
        <v>583361</v>
      </c>
      <c r="E6" s="78">
        <v>12000</v>
      </c>
      <c r="F6" s="78">
        <f t="shared" si="0"/>
        <v>595361</v>
      </c>
      <c r="G6" s="81">
        <f t="shared" si="1"/>
        <v>59536.100000000006</v>
      </c>
    </row>
    <row r="7" spans="1:9">
      <c r="A7" s="75">
        <v>5</v>
      </c>
      <c r="B7" s="76" t="s">
        <v>168</v>
      </c>
      <c r="C7" s="76" t="s">
        <v>144</v>
      </c>
      <c r="D7" s="77">
        <v>677061</v>
      </c>
      <c r="E7" s="78">
        <v>15000</v>
      </c>
      <c r="F7" s="78">
        <f t="shared" si="0"/>
        <v>692061</v>
      </c>
      <c r="G7" s="81">
        <f t="shared" si="1"/>
        <v>69206.100000000006</v>
      </c>
    </row>
    <row r="8" spans="1:9">
      <c r="A8" s="75">
        <v>6</v>
      </c>
      <c r="B8" s="76" t="s">
        <v>217</v>
      </c>
      <c r="C8" s="76" t="s">
        <v>218</v>
      </c>
      <c r="D8" s="77">
        <v>448855</v>
      </c>
      <c r="E8" s="78">
        <v>12000</v>
      </c>
      <c r="F8" s="78">
        <f t="shared" si="0"/>
        <v>460855</v>
      </c>
      <c r="G8" s="81">
        <f t="shared" si="1"/>
        <v>46085.5</v>
      </c>
    </row>
    <row r="9" spans="1:9" s="38" customFormat="1">
      <c r="A9" s="75">
        <v>7</v>
      </c>
      <c r="B9" s="82" t="s">
        <v>239</v>
      </c>
      <c r="C9" s="82" t="s">
        <v>80</v>
      </c>
      <c r="D9" s="83">
        <v>755649</v>
      </c>
      <c r="E9" s="84">
        <v>12000</v>
      </c>
      <c r="F9" s="84">
        <f t="shared" si="0"/>
        <v>767649</v>
      </c>
      <c r="G9" s="85">
        <f t="shared" si="1"/>
        <v>76764.900000000009</v>
      </c>
    </row>
    <row r="10" spans="1:9" s="38" customFormat="1">
      <c r="A10" s="75">
        <v>8</v>
      </c>
      <c r="B10" s="82" t="s">
        <v>239</v>
      </c>
      <c r="C10" s="82" t="s">
        <v>16</v>
      </c>
      <c r="D10" s="83">
        <v>1243798</v>
      </c>
      <c r="E10" s="84">
        <v>67000</v>
      </c>
      <c r="F10" s="84">
        <f t="shared" si="0"/>
        <v>1310798</v>
      </c>
      <c r="G10" s="85">
        <f t="shared" si="1"/>
        <v>131079.80000000002</v>
      </c>
    </row>
    <row r="11" spans="1:9">
      <c r="A11" s="21">
        <v>9</v>
      </c>
      <c r="B11" s="22" t="s">
        <v>17</v>
      </c>
      <c r="C11" s="22" t="s">
        <v>204</v>
      </c>
      <c r="D11" s="23">
        <v>344576</v>
      </c>
      <c r="E11" s="24">
        <v>12000</v>
      </c>
      <c r="F11" s="24">
        <f t="shared" si="0"/>
        <v>356576</v>
      </c>
      <c r="G11" s="25">
        <f t="shared" si="1"/>
        <v>35657.599999999999</v>
      </c>
      <c r="H11" s="35" t="s">
        <v>214</v>
      </c>
      <c r="I11" s="35" t="s">
        <v>350</v>
      </c>
    </row>
    <row r="12" spans="1:9">
      <c r="A12" s="75">
        <v>10</v>
      </c>
      <c r="B12" s="76" t="s">
        <v>152</v>
      </c>
      <c r="C12" s="76" t="s">
        <v>41</v>
      </c>
      <c r="D12" s="77">
        <v>2416566</v>
      </c>
      <c r="E12" s="78">
        <v>35000</v>
      </c>
      <c r="F12" s="78">
        <f t="shared" si="0"/>
        <v>2451566</v>
      </c>
      <c r="G12" s="81">
        <f t="shared" si="1"/>
        <v>245156.6</v>
      </c>
    </row>
    <row r="13" spans="1:9">
      <c r="A13" s="75">
        <v>11</v>
      </c>
      <c r="B13" s="76" t="s">
        <v>152</v>
      </c>
      <c r="C13" s="76" t="s">
        <v>19</v>
      </c>
      <c r="D13" s="77">
        <v>912824</v>
      </c>
      <c r="E13" s="78">
        <v>12000</v>
      </c>
      <c r="F13" s="78">
        <f t="shared" si="0"/>
        <v>924824</v>
      </c>
      <c r="G13" s="81">
        <f t="shared" si="1"/>
        <v>92482.400000000009</v>
      </c>
    </row>
    <row r="14" spans="1:9">
      <c r="A14" s="75">
        <v>12</v>
      </c>
      <c r="B14" s="76" t="s">
        <v>148</v>
      </c>
      <c r="C14" s="76" t="s">
        <v>149</v>
      </c>
      <c r="D14" s="77">
        <v>1644293</v>
      </c>
      <c r="E14" s="78">
        <v>12000</v>
      </c>
      <c r="F14" s="78">
        <f t="shared" si="0"/>
        <v>1656293</v>
      </c>
      <c r="G14" s="81">
        <f t="shared" si="1"/>
        <v>165629.30000000002</v>
      </c>
    </row>
    <row r="15" spans="1:9">
      <c r="A15" s="75">
        <v>13</v>
      </c>
      <c r="B15" s="76" t="s">
        <v>148</v>
      </c>
      <c r="C15" s="76" t="s">
        <v>186</v>
      </c>
      <c r="D15" s="77">
        <v>1252866</v>
      </c>
      <c r="E15" s="78">
        <v>12000</v>
      </c>
      <c r="F15" s="78">
        <f>SUM(D15+E15)</f>
        <v>1264866</v>
      </c>
      <c r="G15" s="81">
        <f t="shared" si="1"/>
        <v>126486.6</v>
      </c>
    </row>
    <row r="16" spans="1:9">
      <c r="A16" s="75">
        <v>14</v>
      </c>
      <c r="B16" s="76" t="s">
        <v>148</v>
      </c>
      <c r="C16" s="76" t="s">
        <v>187</v>
      </c>
      <c r="D16" s="77">
        <v>1701722</v>
      </c>
      <c r="E16" s="78">
        <v>22500</v>
      </c>
      <c r="F16" s="78">
        <f t="shared" si="0"/>
        <v>1724222</v>
      </c>
      <c r="G16" s="81">
        <f t="shared" si="1"/>
        <v>172422.2</v>
      </c>
    </row>
    <row r="17" spans="1:7">
      <c r="A17" s="75">
        <v>15</v>
      </c>
      <c r="B17" s="76" t="s">
        <v>148</v>
      </c>
      <c r="C17" s="76" t="s">
        <v>58</v>
      </c>
      <c r="D17" s="77">
        <v>2839730</v>
      </c>
      <c r="E17" s="78">
        <v>18000</v>
      </c>
      <c r="F17" s="78">
        <f t="shared" si="0"/>
        <v>2857730</v>
      </c>
      <c r="G17" s="81">
        <f t="shared" si="1"/>
        <v>285773</v>
      </c>
    </row>
    <row r="18" spans="1:7">
      <c r="A18" s="75">
        <v>16</v>
      </c>
      <c r="B18" s="76" t="s">
        <v>148</v>
      </c>
      <c r="C18" s="76" t="s">
        <v>188</v>
      </c>
      <c r="D18" s="77">
        <v>1367725</v>
      </c>
      <c r="E18" s="78">
        <v>33000</v>
      </c>
      <c r="F18" s="78">
        <f t="shared" si="0"/>
        <v>1400725</v>
      </c>
      <c r="G18" s="81">
        <f t="shared" si="1"/>
        <v>140072.5</v>
      </c>
    </row>
    <row r="19" spans="1:7">
      <c r="A19" s="75">
        <v>17</v>
      </c>
      <c r="B19" s="76" t="s">
        <v>148</v>
      </c>
      <c r="C19" s="76" t="s">
        <v>169</v>
      </c>
      <c r="D19" s="77">
        <v>1332965</v>
      </c>
      <c r="E19" s="78">
        <v>25500</v>
      </c>
      <c r="F19" s="78">
        <f t="shared" si="0"/>
        <v>1358465</v>
      </c>
      <c r="G19" s="81">
        <f t="shared" si="1"/>
        <v>135846.5</v>
      </c>
    </row>
    <row r="20" spans="1:7">
      <c r="A20" s="75">
        <v>18</v>
      </c>
      <c r="B20" s="76" t="s">
        <v>148</v>
      </c>
      <c r="C20" s="76" t="s">
        <v>170</v>
      </c>
      <c r="D20" s="77">
        <v>946073</v>
      </c>
      <c r="E20" s="78">
        <v>12000</v>
      </c>
      <c r="F20" s="78">
        <f t="shared" si="0"/>
        <v>958073</v>
      </c>
      <c r="G20" s="81">
        <f t="shared" si="1"/>
        <v>95807.3</v>
      </c>
    </row>
    <row r="21" spans="1:7">
      <c r="A21" s="75">
        <v>19</v>
      </c>
      <c r="B21" s="76" t="s">
        <v>148</v>
      </c>
      <c r="C21" s="76" t="s">
        <v>260</v>
      </c>
      <c r="D21" s="77">
        <v>2153600</v>
      </c>
      <c r="E21" s="78">
        <v>41000</v>
      </c>
      <c r="F21" s="78">
        <f t="shared" si="0"/>
        <v>2194600</v>
      </c>
      <c r="G21" s="81">
        <f t="shared" si="1"/>
        <v>219460</v>
      </c>
    </row>
    <row r="22" spans="1:7">
      <c r="A22" s="75">
        <v>20</v>
      </c>
      <c r="B22" s="76" t="s">
        <v>148</v>
      </c>
      <c r="C22" s="76" t="s">
        <v>56</v>
      </c>
      <c r="D22" s="77">
        <v>516864</v>
      </c>
      <c r="E22" s="78">
        <v>22500</v>
      </c>
      <c r="F22" s="78">
        <f t="shared" si="0"/>
        <v>539364</v>
      </c>
      <c r="G22" s="81">
        <f t="shared" si="1"/>
        <v>53936.4</v>
      </c>
    </row>
    <row r="23" spans="1:7">
      <c r="A23" s="75">
        <v>21</v>
      </c>
      <c r="B23" s="76" t="s">
        <v>148</v>
      </c>
      <c r="C23" s="76" t="s">
        <v>219</v>
      </c>
      <c r="D23" s="77">
        <v>1946553</v>
      </c>
      <c r="E23" s="78">
        <v>24000</v>
      </c>
      <c r="F23" s="78">
        <f t="shared" si="0"/>
        <v>1970553</v>
      </c>
      <c r="G23" s="81">
        <f t="shared" si="1"/>
        <v>197055.30000000002</v>
      </c>
    </row>
    <row r="24" spans="1:7">
      <c r="A24" s="75">
        <v>22</v>
      </c>
      <c r="B24" s="76" t="s">
        <v>148</v>
      </c>
      <c r="C24" s="76" t="s">
        <v>205</v>
      </c>
      <c r="D24" s="77">
        <v>1074533</v>
      </c>
      <c r="E24" s="78">
        <v>12000</v>
      </c>
      <c r="F24" s="78">
        <f t="shared" si="0"/>
        <v>1086533</v>
      </c>
      <c r="G24" s="81">
        <f t="shared" si="1"/>
        <v>108653.3</v>
      </c>
    </row>
    <row r="25" spans="1:7">
      <c r="A25" s="75">
        <v>23</v>
      </c>
      <c r="B25" s="76" t="s">
        <v>148</v>
      </c>
      <c r="C25" s="76" t="s">
        <v>261</v>
      </c>
      <c r="D25" s="77">
        <v>1062443</v>
      </c>
      <c r="E25" s="78">
        <v>16500</v>
      </c>
      <c r="F25" s="78">
        <f t="shared" si="0"/>
        <v>1078943</v>
      </c>
      <c r="G25" s="81">
        <f t="shared" si="1"/>
        <v>107894.3</v>
      </c>
    </row>
    <row r="26" spans="1:7">
      <c r="A26" s="75">
        <v>24</v>
      </c>
      <c r="B26" s="76" t="s">
        <v>148</v>
      </c>
      <c r="C26" s="76" t="s">
        <v>262</v>
      </c>
      <c r="D26" s="77">
        <v>701243</v>
      </c>
      <c r="E26" s="78">
        <v>19500</v>
      </c>
      <c r="F26" s="78">
        <f t="shared" si="0"/>
        <v>720743</v>
      </c>
      <c r="G26" s="81">
        <f t="shared" si="1"/>
        <v>72074.3</v>
      </c>
    </row>
    <row r="27" spans="1:7">
      <c r="A27" s="75">
        <v>25</v>
      </c>
      <c r="B27" s="76" t="s">
        <v>148</v>
      </c>
      <c r="C27" s="76" t="s">
        <v>59</v>
      </c>
      <c r="D27" s="77">
        <v>1508275</v>
      </c>
      <c r="E27" s="78">
        <v>19500</v>
      </c>
      <c r="F27" s="78">
        <f t="shared" si="0"/>
        <v>1527775</v>
      </c>
      <c r="G27" s="81">
        <f t="shared" si="1"/>
        <v>152777.5</v>
      </c>
    </row>
    <row r="28" spans="1:7">
      <c r="A28" s="75">
        <v>26</v>
      </c>
      <c r="B28" s="76" t="s">
        <v>148</v>
      </c>
      <c r="C28" s="76" t="s">
        <v>60</v>
      </c>
      <c r="D28" s="77">
        <v>560692</v>
      </c>
      <c r="E28" s="78">
        <v>12000</v>
      </c>
      <c r="F28" s="78">
        <f t="shared" si="0"/>
        <v>572692</v>
      </c>
      <c r="G28" s="81">
        <f t="shared" si="1"/>
        <v>57269.200000000004</v>
      </c>
    </row>
    <row r="29" spans="1:7">
      <c r="A29" s="75">
        <v>27</v>
      </c>
      <c r="B29" s="76" t="s">
        <v>148</v>
      </c>
      <c r="C29" s="76" t="s">
        <v>189</v>
      </c>
      <c r="D29" s="77">
        <v>2029674</v>
      </c>
      <c r="E29" s="78">
        <v>12000</v>
      </c>
      <c r="F29" s="78">
        <f t="shared" si="0"/>
        <v>2041674</v>
      </c>
      <c r="G29" s="81">
        <f t="shared" si="1"/>
        <v>204167.40000000002</v>
      </c>
    </row>
    <row r="30" spans="1:7">
      <c r="A30" s="75">
        <v>28</v>
      </c>
      <c r="B30" s="76" t="s">
        <v>148</v>
      </c>
      <c r="C30" s="76" t="s">
        <v>61</v>
      </c>
      <c r="D30" s="77">
        <v>1609533</v>
      </c>
      <c r="E30" s="78">
        <v>33000</v>
      </c>
      <c r="F30" s="78">
        <f t="shared" si="0"/>
        <v>1642533</v>
      </c>
      <c r="G30" s="81">
        <f t="shared" si="1"/>
        <v>164253.30000000002</v>
      </c>
    </row>
    <row r="31" spans="1:7">
      <c r="A31" s="75">
        <v>29</v>
      </c>
      <c r="B31" s="76" t="s">
        <v>148</v>
      </c>
      <c r="C31" s="76" t="s">
        <v>62</v>
      </c>
      <c r="D31" s="77">
        <v>569760</v>
      </c>
      <c r="E31" s="78">
        <v>15000</v>
      </c>
      <c r="F31" s="78">
        <f t="shared" si="0"/>
        <v>584760</v>
      </c>
      <c r="G31" s="81">
        <f t="shared" si="1"/>
        <v>58476</v>
      </c>
    </row>
    <row r="32" spans="1:7">
      <c r="A32" s="75">
        <v>30</v>
      </c>
      <c r="B32" s="76" t="s">
        <v>148</v>
      </c>
      <c r="C32" s="76" t="s">
        <v>63</v>
      </c>
      <c r="D32" s="77">
        <v>1561171</v>
      </c>
      <c r="E32" s="78">
        <v>12000</v>
      </c>
      <c r="F32" s="78">
        <f t="shared" si="0"/>
        <v>1573171</v>
      </c>
      <c r="G32" s="81">
        <f t="shared" si="1"/>
        <v>157317.1</v>
      </c>
    </row>
    <row r="33" spans="1:9">
      <c r="A33" s="21">
        <v>31</v>
      </c>
      <c r="B33" s="22" t="s">
        <v>20</v>
      </c>
      <c r="C33" s="22" t="s">
        <v>21</v>
      </c>
      <c r="D33" s="23">
        <v>503262</v>
      </c>
      <c r="E33" s="24">
        <v>12000</v>
      </c>
      <c r="F33" s="24">
        <f t="shared" si="0"/>
        <v>515262</v>
      </c>
      <c r="G33" s="25">
        <f t="shared" si="1"/>
        <v>51526.200000000004</v>
      </c>
      <c r="H33" s="35" t="s">
        <v>214</v>
      </c>
      <c r="I33" s="35" t="s">
        <v>341</v>
      </c>
    </row>
    <row r="34" spans="1:9">
      <c r="A34" s="75">
        <v>32</v>
      </c>
      <c r="B34" s="76" t="s">
        <v>22</v>
      </c>
      <c r="C34" s="76" t="s">
        <v>23</v>
      </c>
      <c r="D34" s="77">
        <v>1077556</v>
      </c>
      <c r="E34" s="78">
        <v>45000</v>
      </c>
      <c r="F34" s="78">
        <f t="shared" si="0"/>
        <v>1122556</v>
      </c>
      <c r="G34" s="81">
        <f t="shared" si="1"/>
        <v>112255.6</v>
      </c>
    </row>
    <row r="35" spans="1:9">
      <c r="A35" s="75">
        <v>33</v>
      </c>
      <c r="B35" s="76" t="s">
        <v>27</v>
      </c>
      <c r="C35" s="76" t="s">
        <v>64</v>
      </c>
      <c r="D35" s="77">
        <v>2371227</v>
      </c>
      <c r="E35" s="78">
        <v>43000</v>
      </c>
      <c r="F35" s="78">
        <f t="shared" si="0"/>
        <v>2414227</v>
      </c>
      <c r="G35" s="81">
        <f t="shared" si="1"/>
        <v>241422.7</v>
      </c>
    </row>
    <row r="36" spans="1:9">
      <c r="A36" s="75">
        <v>34</v>
      </c>
      <c r="B36" s="76" t="s">
        <v>27</v>
      </c>
      <c r="C36" s="76" t="s">
        <v>46</v>
      </c>
      <c r="D36" s="77">
        <v>2038742</v>
      </c>
      <c r="E36" s="78">
        <v>99500</v>
      </c>
      <c r="F36" s="78">
        <f t="shared" si="0"/>
        <v>2138242</v>
      </c>
      <c r="G36" s="81">
        <f t="shared" si="1"/>
        <v>213824.2</v>
      </c>
    </row>
    <row r="37" spans="1:9">
      <c r="A37" s="21">
        <v>35</v>
      </c>
      <c r="B37" s="22" t="s">
        <v>15</v>
      </c>
      <c r="C37" s="22" t="s">
        <v>221</v>
      </c>
      <c r="D37" s="23">
        <v>430720</v>
      </c>
      <c r="E37" s="24">
        <v>15000</v>
      </c>
      <c r="F37" s="24">
        <f t="shared" si="0"/>
        <v>445720</v>
      </c>
      <c r="G37" s="25">
        <f t="shared" si="1"/>
        <v>44572</v>
      </c>
      <c r="H37" s="35" t="s">
        <v>214</v>
      </c>
      <c r="I37" s="35" t="s">
        <v>368</v>
      </c>
    </row>
    <row r="38" spans="1:9">
      <c r="A38" s="75">
        <v>36</v>
      </c>
      <c r="B38" s="76" t="s">
        <v>153</v>
      </c>
      <c r="C38" s="76" t="s">
        <v>29</v>
      </c>
      <c r="D38" s="77">
        <v>382359</v>
      </c>
      <c r="E38" s="78">
        <v>29000</v>
      </c>
      <c r="F38" s="78">
        <f t="shared" si="0"/>
        <v>411359</v>
      </c>
      <c r="G38" s="81">
        <f t="shared" si="1"/>
        <v>41135.9</v>
      </c>
    </row>
    <row r="39" spans="1:9">
      <c r="A39" s="75">
        <v>37</v>
      </c>
      <c r="B39" s="76" t="s">
        <v>153</v>
      </c>
      <c r="C39" s="76" t="s">
        <v>30</v>
      </c>
      <c r="D39" s="77">
        <v>1491651</v>
      </c>
      <c r="E39" s="78">
        <v>122000</v>
      </c>
      <c r="F39" s="78">
        <f t="shared" si="0"/>
        <v>1613651</v>
      </c>
      <c r="G39" s="81">
        <f t="shared" si="1"/>
        <v>161365.1</v>
      </c>
    </row>
    <row r="40" spans="1:9">
      <c r="A40" s="21">
        <v>38</v>
      </c>
      <c r="B40" s="22" t="s">
        <v>154</v>
      </c>
      <c r="C40" s="22" t="s">
        <v>31</v>
      </c>
      <c r="D40" s="23">
        <v>1071511</v>
      </c>
      <c r="E40" s="24">
        <v>22500</v>
      </c>
      <c r="F40" s="24">
        <f t="shared" si="0"/>
        <v>1094011</v>
      </c>
      <c r="G40" s="25">
        <f t="shared" si="1"/>
        <v>109401.1</v>
      </c>
      <c r="H40" s="35" t="s">
        <v>214</v>
      </c>
      <c r="I40" s="35" t="s">
        <v>366</v>
      </c>
    </row>
    <row r="41" spans="1:9">
      <c r="A41" s="21">
        <v>39</v>
      </c>
      <c r="B41" s="22" t="s">
        <v>154</v>
      </c>
      <c r="C41" s="22" t="s">
        <v>32</v>
      </c>
      <c r="D41" s="23">
        <v>3302187</v>
      </c>
      <c r="E41" s="24">
        <v>177000</v>
      </c>
      <c r="F41" s="24">
        <f t="shared" si="0"/>
        <v>3479187</v>
      </c>
      <c r="G41" s="25">
        <f t="shared" si="1"/>
        <v>347918.7</v>
      </c>
      <c r="H41" s="35" t="s">
        <v>214</v>
      </c>
      <c r="I41" s="35" t="s">
        <v>366</v>
      </c>
    </row>
    <row r="42" spans="1:9">
      <c r="A42" s="75">
        <v>40</v>
      </c>
      <c r="B42" s="76" t="s">
        <v>155</v>
      </c>
      <c r="C42" s="76" t="s">
        <v>39</v>
      </c>
      <c r="D42" s="77">
        <v>1296694</v>
      </c>
      <c r="E42" s="86">
        <v>12000</v>
      </c>
      <c r="F42" s="78">
        <f t="shared" si="0"/>
        <v>1308694</v>
      </c>
      <c r="G42" s="81">
        <f t="shared" si="1"/>
        <v>130869.40000000001</v>
      </c>
    </row>
    <row r="43" spans="1:9">
      <c r="A43" s="75">
        <v>41</v>
      </c>
      <c r="B43" s="76" t="s">
        <v>156</v>
      </c>
      <c r="C43" s="76" t="s">
        <v>264</v>
      </c>
      <c r="D43" s="77">
        <v>501751</v>
      </c>
      <c r="E43" s="86">
        <v>12000</v>
      </c>
      <c r="F43" s="78">
        <f t="shared" si="0"/>
        <v>513751</v>
      </c>
      <c r="G43" s="81">
        <f t="shared" si="1"/>
        <v>51375.100000000006</v>
      </c>
    </row>
    <row r="44" spans="1:9">
      <c r="A44" s="75">
        <v>42</v>
      </c>
      <c r="B44" s="76" t="s">
        <v>156</v>
      </c>
      <c r="C44" s="76" t="s">
        <v>207</v>
      </c>
      <c r="D44" s="77">
        <v>265988</v>
      </c>
      <c r="E44" s="86">
        <v>12000</v>
      </c>
      <c r="F44" s="78">
        <f t="shared" si="0"/>
        <v>277988</v>
      </c>
      <c r="G44" s="81">
        <f t="shared" si="1"/>
        <v>27798.800000000003</v>
      </c>
    </row>
    <row r="45" spans="1:9">
      <c r="A45" s="75">
        <v>43</v>
      </c>
      <c r="B45" s="76" t="s">
        <v>156</v>
      </c>
      <c r="C45" s="76" t="s">
        <v>208</v>
      </c>
      <c r="D45" s="77">
        <v>1422131</v>
      </c>
      <c r="E45" s="86">
        <v>22500</v>
      </c>
      <c r="F45" s="78">
        <f t="shared" si="0"/>
        <v>1444631</v>
      </c>
      <c r="G45" s="81">
        <f t="shared" si="1"/>
        <v>144463.1</v>
      </c>
    </row>
    <row r="46" spans="1:9">
      <c r="A46" s="75">
        <v>44</v>
      </c>
      <c r="B46" s="76" t="s">
        <v>156</v>
      </c>
      <c r="C46" s="76" t="s">
        <v>223</v>
      </c>
      <c r="D46" s="77">
        <v>3267427</v>
      </c>
      <c r="E46" s="86">
        <v>45000</v>
      </c>
      <c r="F46" s="78">
        <f t="shared" si="0"/>
        <v>3312427</v>
      </c>
      <c r="G46" s="81">
        <f t="shared" si="1"/>
        <v>331242.7</v>
      </c>
    </row>
    <row r="47" spans="1:9">
      <c r="A47" s="75">
        <v>45</v>
      </c>
      <c r="B47" s="76" t="s">
        <v>156</v>
      </c>
      <c r="C47" s="76" t="s">
        <v>224</v>
      </c>
      <c r="D47" s="77">
        <v>870508</v>
      </c>
      <c r="E47" s="86">
        <v>21000</v>
      </c>
      <c r="F47" s="78">
        <f t="shared" si="0"/>
        <v>891508</v>
      </c>
      <c r="G47" s="81">
        <f t="shared" si="1"/>
        <v>89150.8</v>
      </c>
    </row>
    <row r="48" spans="1:9">
      <c r="A48" s="75">
        <v>46</v>
      </c>
      <c r="B48" s="76" t="s">
        <v>156</v>
      </c>
      <c r="C48" s="76" t="s">
        <v>209</v>
      </c>
      <c r="D48" s="77">
        <v>1595931</v>
      </c>
      <c r="E48" s="86">
        <v>24000</v>
      </c>
      <c r="F48" s="78">
        <f t="shared" si="0"/>
        <v>1619931</v>
      </c>
      <c r="G48" s="81">
        <f t="shared" si="1"/>
        <v>161993.1</v>
      </c>
    </row>
    <row r="49" spans="1:7">
      <c r="A49" s="75">
        <v>47</v>
      </c>
      <c r="B49" s="76" t="s">
        <v>156</v>
      </c>
      <c r="C49" s="76" t="s">
        <v>225</v>
      </c>
      <c r="D49" s="77">
        <v>1541525</v>
      </c>
      <c r="E49" s="86">
        <v>16500</v>
      </c>
      <c r="F49" s="78">
        <f t="shared" si="0"/>
        <v>1558025</v>
      </c>
      <c r="G49" s="81">
        <f t="shared" si="1"/>
        <v>155802.5</v>
      </c>
    </row>
    <row r="50" spans="1:7">
      <c r="A50" s="75">
        <v>48</v>
      </c>
      <c r="B50" s="76" t="s">
        <v>156</v>
      </c>
      <c r="C50" s="76" t="s">
        <v>210</v>
      </c>
      <c r="D50" s="77">
        <v>3766156</v>
      </c>
      <c r="E50" s="86">
        <v>21000</v>
      </c>
      <c r="F50" s="78">
        <f t="shared" si="0"/>
        <v>3787156</v>
      </c>
      <c r="G50" s="81">
        <f t="shared" si="1"/>
        <v>378715.60000000003</v>
      </c>
    </row>
    <row r="51" spans="1:7">
      <c r="A51" s="75">
        <v>49</v>
      </c>
      <c r="B51" s="76" t="s">
        <v>156</v>
      </c>
      <c r="C51" s="76" t="s">
        <v>211</v>
      </c>
      <c r="D51" s="77">
        <v>1144053</v>
      </c>
      <c r="E51" s="86">
        <v>22500</v>
      </c>
      <c r="F51" s="78">
        <f t="shared" si="0"/>
        <v>1166553</v>
      </c>
      <c r="G51" s="81">
        <f t="shared" si="1"/>
        <v>116655.3</v>
      </c>
    </row>
    <row r="52" spans="1:7">
      <c r="A52" s="75">
        <v>50</v>
      </c>
      <c r="B52" s="76" t="s">
        <v>156</v>
      </c>
      <c r="C52" s="76" t="s">
        <v>191</v>
      </c>
      <c r="D52" s="77">
        <v>2003981</v>
      </c>
      <c r="E52" s="86">
        <v>57000</v>
      </c>
      <c r="F52" s="78">
        <f t="shared" si="0"/>
        <v>2060981</v>
      </c>
      <c r="G52" s="81">
        <f t="shared" si="1"/>
        <v>206098.1</v>
      </c>
    </row>
    <row r="53" spans="1:7">
      <c r="A53" s="75">
        <v>51</v>
      </c>
      <c r="B53" s="76" t="s">
        <v>156</v>
      </c>
      <c r="C53" s="76" t="s">
        <v>193</v>
      </c>
      <c r="D53" s="77">
        <v>3663388</v>
      </c>
      <c r="E53" s="86">
        <v>29000</v>
      </c>
      <c r="F53" s="78">
        <f t="shared" si="0"/>
        <v>3692388</v>
      </c>
      <c r="G53" s="81">
        <f t="shared" si="1"/>
        <v>369238.80000000005</v>
      </c>
    </row>
    <row r="54" spans="1:7">
      <c r="A54" s="75">
        <v>52</v>
      </c>
      <c r="B54" s="76" t="s">
        <v>156</v>
      </c>
      <c r="C54" s="76" t="s">
        <v>65</v>
      </c>
      <c r="D54" s="77">
        <v>920381</v>
      </c>
      <c r="E54" s="86">
        <v>27000</v>
      </c>
      <c r="F54" s="78">
        <f t="shared" si="0"/>
        <v>947381</v>
      </c>
      <c r="G54" s="81">
        <f t="shared" si="1"/>
        <v>94738.1</v>
      </c>
    </row>
    <row r="55" spans="1:7">
      <c r="A55" s="75">
        <v>53</v>
      </c>
      <c r="B55" s="82" t="s">
        <v>156</v>
      </c>
      <c r="C55" s="82" t="s">
        <v>194</v>
      </c>
      <c r="D55" s="83">
        <v>1080578</v>
      </c>
      <c r="E55" s="87">
        <v>13500</v>
      </c>
      <c r="F55" s="84">
        <f t="shared" si="0"/>
        <v>1094078</v>
      </c>
      <c r="G55" s="85">
        <f t="shared" si="1"/>
        <v>109407.8</v>
      </c>
    </row>
    <row r="56" spans="1:7">
      <c r="A56" s="75">
        <v>54</v>
      </c>
      <c r="B56" s="76" t="s">
        <v>156</v>
      </c>
      <c r="C56" s="76" t="s">
        <v>241</v>
      </c>
      <c r="D56" s="77">
        <v>519886</v>
      </c>
      <c r="E56" s="86">
        <v>21000</v>
      </c>
      <c r="F56" s="78">
        <f t="shared" si="0"/>
        <v>540886</v>
      </c>
      <c r="G56" s="81">
        <f t="shared" si="1"/>
        <v>54088.600000000006</v>
      </c>
    </row>
    <row r="57" spans="1:7">
      <c r="A57" s="75">
        <v>55</v>
      </c>
      <c r="B57" s="76" t="s">
        <v>156</v>
      </c>
      <c r="C57" s="76" t="s">
        <v>66</v>
      </c>
      <c r="D57" s="77">
        <v>197980</v>
      </c>
      <c r="E57" s="86">
        <v>12000</v>
      </c>
      <c r="F57" s="78">
        <f t="shared" si="0"/>
        <v>209980</v>
      </c>
      <c r="G57" s="81">
        <f t="shared" si="1"/>
        <v>20998</v>
      </c>
    </row>
    <row r="58" spans="1:7">
      <c r="A58" s="75">
        <v>56</v>
      </c>
      <c r="B58" s="76" t="s">
        <v>156</v>
      </c>
      <c r="C58" s="76" t="s">
        <v>212</v>
      </c>
      <c r="D58" s="77">
        <v>1589886</v>
      </c>
      <c r="E58" s="86">
        <v>24000</v>
      </c>
      <c r="F58" s="78">
        <f t="shared" si="0"/>
        <v>1613886</v>
      </c>
      <c r="G58" s="81">
        <f t="shared" si="1"/>
        <v>161388.6</v>
      </c>
    </row>
    <row r="59" spans="1:7">
      <c r="A59" s="88"/>
      <c r="B59" s="89"/>
      <c r="C59" s="89" t="s">
        <v>40</v>
      </c>
      <c r="D59" s="90"/>
      <c r="E59" s="91"/>
      <c r="F59" s="92"/>
      <c r="G59" s="93">
        <f>SUM(G3:G58)</f>
        <v>7752367.7999999961</v>
      </c>
    </row>
    <row r="61" spans="1:7">
      <c r="A61" s="70" t="s">
        <v>328</v>
      </c>
      <c r="B61" s="70"/>
      <c r="C61" s="70"/>
      <c r="D61" s="70"/>
      <c r="E61" s="70"/>
      <c r="F61" s="70"/>
    </row>
    <row r="62" spans="1:7">
      <c r="A62" s="71" t="s">
        <v>0</v>
      </c>
      <c r="B62" s="71" t="s">
        <v>1</v>
      </c>
      <c r="C62" s="71" t="s">
        <v>2</v>
      </c>
      <c r="D62" s="72" t="s">
        <v>3</v>
      </c>
      <c r="E62" s="71" t="s">
        <v>4</v>
      </c>
      <c r="F62" s="73" t="s">
        <v>5</v>
      </c>
      <c r="G62" s="74" t="s">
        <v>6</v>
      </c>
    </row>
    <row r="63" spans="1:7">
      <c r="A63" s="75">
        <v>1</v>
      </c>
      <c r="B63" s="76" t="s">
        <v>67</v>
      </c>
      <c r="C63" s="76" t="s">
        <v>68</v>
      </c>
      <c r="D63" s="77">
        <v>361200</v>
      </c>
      <c r="E63" s="78">
        <v>12000</v>
      </c>
      <c r="F63" s="79">
        <f t="shared" ref="F63:F134" si="2">SUM(D63+E63)</f>
        <v>373200</v>
      </c>
      <c r="G63" s="80">
        <f t="shared" ref="G63:G134" si="3">F63*10%</f>
        <v>37320</v>
      </c>
    </row>
    <row r="64" spans="1:7">
      <c r="A64" s="75">
        <v>2</v>
      </c>
      <c r="B64" s="76" t="s">
        <v>69</v>
      </c>
      <c r="C64" s="76" t="s">
        <v>70</v>
      </c>
      <c r="D64" s="77">
        <v>483616</v>
      </c>
      <c r="E64" s="78">
        <v>12000</v>
      </c>
      <c r="F64" s="78">
        <f t="shared" si="2"/>
        <v>495616</v>
      </c>
      <c r="G64" s="81">
        <f t="shared" si="3"/>
        <v>49561.600000000006</v>
      </c>
    </row>
    <row r="65" spans="1:7" s="38" customFormat="1">
      <c r="A65" s="27">
        <v>3</v>
      </c>
      <c r="B65" s="28" t="s">
        <v>243</v>
      </c>
      <c r="C65" s="28" t="s">
        <v>172</v>
      </c>
      <c r="D65" s="29">
        <v>1026171</v>
      </c>
      <c r="E65" s="30">
        <v>41000</v>
      </c>
      <c r="F65" s="30">
        <f t="shared" si="2"/>
        <v>1067171</v>
      </c>
      <c r="G65" s="31">
        <f t="shared" si="3"/>
        <v>106717.1</v>
      </c>
    </row>
    <row r="66" spans="1:7" s="38" customFormat="1">
      <c r="A66" s="27">
        <v>4</v>
      </c>
      <c r="B66" s="28" t="s">
        <v>329</v>
      </c>
      <c r="C66" s="28" t="s">
        <v>330</v>
      </c>
      <c r="D66" s="29">
        <v>997457</v>
      </c>
      <c r="E66" s="30">
        <v>13500</v>
      </c>
      <c r="F66" s="30">
        <f t="shared" si="2"/>
        <v>1010957</v>
      </c>
      <c r="G66" s="31">
        <f t="shared" si="3"/>
        <v>101095.70000000001</v>
      </c>
    </row>
    <row r="67" spans="1:7">
      <c r="A67" s="27">
        <v>5</v>
      </c>
      <c r="B67" s="28" t="s">
        <v>157</v>
      </c>
      <c r="C67" s="28" t="s">
        <v>43</v>
      </c>
      <c r="D67" s="29">
        <v>861440</v>
      </c>
      <c r="E67" s="30">
        <v>31000</v>
      </c>
      <c r="F67" s="30">
        <f t="shared" si="2"/>
        <v>892440</v>
      </c>
      <c r="G67" s="31">
        <f t="shared" si="3"/>
        <v>89244</v>
      </c>
    </row>
    <row r="68" spans="1:7">
      <c r="A68" s="27">
        <v>6</v>
      </c>
      <c r="B68" s="28" t="s">
        <v>158</v>
      </c>
      <c r="C68" s="28" t="s">
        <v>36</v>
      </c>
      <c r="D68" s="29">
        <v>1008036</v>
      </c>
      <c r="E68" s="30">
        <v>12000</v>
      </c>
      <c r="F68" s="30">
        <f t="shared" si="2"/>
        <v>1020036</v>
      </c>
      <c r="G68" s="31">
        <f t="shared" si="3"/>
        <v>102003.6</v>
      </c>
    </row>
    <row r="69" spans="1:7">
      <c r="A69" s="27">
        <v>7</v>
      </c>
      <c r="B69" s="28" t="s">
        <v>74</v>
      </c>
      <c r="C69" s="28" t="s">
        <v>75</v>
      </c>
      <c r="D69" s="29">
        <v>689152</v>
      </c>
      <c r="E69" s="30">
        <v>31000</v>
      </c>
      <c r="F69" s="30">
        <f t="shared" si="2"/>
        <v>720152</v>
      </c>
      <c r="G69" s="31">
        <f t="shared" si="3"/>
        <v>72015.199999999997</v>
      </c>
    </row>
    <row r="70" spans="1:7">
      <c r="A70" s="27">
        <v>8</v>
      </c>
      <c r="B70" s="28" t="s">
        <v>268</v>
      </c>
      <c r="C70" s="28" t="s">
        <v>269</v>
      </c>
      <c r="D70" s="29">
        <v>1565705</v>
      </c>
      <c r="E70" s="30">
        <v>18000</v>
      </c>
      <c r="F70" s="30">
        <f t="shared" si="2"/>
        <v>1583705</v>
      </c>
      <c r="G70" s="31">
        <f t="shared" si="3"/>
        <v>158370.5</v>
      </c>
    </row>
    <row r="71" spans="1:7">
      <c r="A71" s="27">
        <v>9</v>
      </c>
      <c r="B71" s="28" t="s">
        <v>76</v>
      </c>
      <c r="C71" s="28" t="s">
        <v>77</v>
      </c>
      <c r="D71" s="29">
        <v>995946</v>
      </c>
      <c r="E71" s="30">
        <v>41000</v>
      </c>
      <c r="F71" s="30">
        <f t="shared" si="2"/>
        <v>1036946</v>
      </c>
      <c r="G71" s="31">
        <f t="shared" si="3"/>
        <v>103694.6</v>
      </c>
    </row>
    <row r="72" spans="1:7">
      <c r="A72" s="27">
        <v>10</v>
      </c>
      <c r="B72" s="28" t="s">
        <v>78</v>
      </c>
      <c r="C72" s="28" t="s">
        <v>79</v>
      </c>
      <c r="D72" s="29">
        <v>952118</v>
      </c>
      <c r="E72" s="30">
        <v>31000</v>
      </c>
      <c r="F72" s="30">
        <f t="shared" si="2"/>
        <v>983118</v>
      </c>
      <c r="G72" s="31">
        <f t="shared" si="3"/>
        <v>98311.8</v>
      </c>
    </row>
    <row r="73" spans="1:7">
      <c r="A73" s="27">
        <v>11</v>
      </c>
      <c r="B73" s="28" t="s">
        <v>159</v>
      </c>
      <c r="C73" s="28" t="s">
        <v>9</v>
      </c>
      <c r="D73" s="29">
        <v>548602</v>
      </c>
      <c r="E73" s="30">
        <v>12000</v>
      </c>
      <c r="F73" s="30">
        <f t="shared" si="2"/>
        <v>560602</v>
      </c>
      <c r="G73" s="31">
        <f t="shared" si="3"/>
        <v>56060.200000000004</v>
      </c>
    </row>
    <row r="74" spans="1:7">
      <c r="A74" s="27">
        <v>12</v>
      </c>
      <c r="B74" s="28" t="s">
        <v>227</v>
      </c>
      <c r="C74" s="28" t="s">
        <v>10</v>
      </c>
      <c r="D74" s="29">
        <v>655904</v>
      </c>
      <c r="E74" s="30">
        <v>19500</v>
      </c>
      <c r="F74" s="30">
        <f t="shared" si="2"/>
        <v>675404</v>
      </c>
      <c r="G74" s="31">
        <f t="shared" si="3"/>
        <v>67540.400000000009</v>
      </c>
    </row>
    <row r="75" spans="1:7">
      <c r="A75" s="27">
        <v>13</v>
      </c>
      <c r="B75" s="28" t="s">
        <v>161</v>
      </c>
      <c r="C75" s="28" t="s">
        <v>11</v>
      </c>
      <c r="D75" s="29">
        <v>312839</v>
      </c>
      <c r="E75" s="30">
        <v>12000</v>
      </c>
      <c r="F75" s="30">
        <f t="shared" si="2"/>
        <v>324839</v>
      </c>
      <c r="G75" s="31">
        <f t="shared" si="3"/>
        <v>32483.9</v>
      </c>
    </row>
    <row r="76" spans="1:7">
      <c r="A76" s="27">
        <v>14</v>
      </c>
      <c r="B76" s="28" t="s">
        <v>162</v>
      </c>
      <c r="C76" s="28" t="s">
        <v>12</v>
      </c>
      <c r="D76" s="29">
        <v>728446</v>
      </c>
      <c r="E76" s="30">
        <v>16500</v>
      </c>
      <c r="F76" s="30">
        <f t="shared" si="2"/>
        <v>744946</v>
      </c>
      <c r="G76" s="31">
        <f t="shared" si="3"/>
        <v>74494.600000000006</v>
      </c>
    </row>
    <row r="77" spans="1:7">
      <c r="A77" s="27">
        <v>15</v>
      </c>
      <c r="B77" s="28" t="s">
        <v>81</v>
      </c>
      <c r="C77" s="28" t="s">
        <v>82</v>
      </c>
      <c r="D77" s="29">
        <v>651370</v>
      </c>
      <c r="E77" s="30">
        <v>12000</v>
      </c>
      <c r="F77" s="30">
        <f t="shared" si="2"/>
        <v>663370</v>
      </c>
      <c r="G77" s="31">
        <f t="shared" si="3"/>
        <v>66337</v>
      </c>
    </row>
    <row r="78" spans="1:7">
      <c r="A78" s="27">
        <v>16</v>
      </c>
      <c r="B78" s="28" t="s">
        <v>331</v>
      </c>
      <c r="C78" s="28" t="s">
        <v>332</v>
      </c>
      <c r="D78" s="29">
        <v>1611044</v>
      </c>
      <c r="E78" s="30">
        <v>27000</v>
      </c>
      <c r="F78" s="30">
        <f t="shared" si="2"/>
        <v>1638044</v>
      </c>
      <c r="G78" s="31">
        <f t="shared" si="3"/>
        <v>163804.40000000002</v>
      </c>
    </row>
    <row r="79" spans="1:7">
      <c r="A79" s="75">
        <v>17</v>
      </c>
      <c r="B79" s="76" t="s">
        <v>84</v>
      </c>
      <c r="C79" s="76" t="s">
        <v>85</v>
      </c>
      <c r="D79" s="77">
        <v>525931</v>
      </c>
      <c r="E79" s="78">
        <v>16500</v>
      </c>
      <c r="F79" s="78">
        <f t="shared" si="2"/>
        <v>542431</v>
      </c>
      <c r="G79" s="81">
        <f t="shared" si="3"/>
        <v>54243.100000000006</v>
      </c>
    </row>
    <row r="80" spans="1:7">
      <c r="A80" s="75">
        <v>18</v>
      </c>
      <c r="B80" s="76" t="s">
        <v>86</v>
      </c>
      <c r="C80" s="76" t="s">
        <v>87</v>
      </c>
      <c r="D80" s="77">
        <v>651370</v>
      </c>
      <c r="E80" s="78">
        <v>12000</v>
      </c>
      <c r="F80" s="78">
        <f t="shared" si="2"/>
        <v>663370</v>
      </c>
      <c r="G80" s="81">
        <f t="shared" si="3"/>
        <v>66337</v>
      </c>
    </row>
    <row r="81" spans="1:7">
      <c r="A81" s="27">
        <v>19</v>
      </c>
      <c r="B81" s="28" t="s">
        <v>173</v>
      </c>
      <c r="C81" s="28" t="s">
        <v>33</v>
      </c>
      <c r="D81" s="29">
        <v>1703234</v>
      </c>
      <c r="E81" s="30">
        <v>109500</v>
      </c>
      <c r="F81" s="30">
        <f t="shared" si="2"/>
        <v>1812734</v>
      </c>
      <c r="G81" s="31">
        <f t="shared" si="3"/>
        <v>181273.40000000002</v>
      </c>
    </row>
    <row r="82" spans="1:7">
      <c r="A82" s="75">
        <v>20</v>
      </c>
      <c r="B82" s="76" t="s">
        <v>317</v>
      </c>
      <c r="C82" s="76" t="s">
        <v>57</v>
      </c>
      <c r="D82" s="77">
        <v>3772201</v>
      </c>
      <c r="E82" s="78">
        <v>202000</v>
      </c>
      <c r="F82" s="78">
        <f t="shared" si="2"/>
        <v>3974201</v>
      </c>
      <c r="G82" s="81">
        <f t="shared" si="3"/>
        <v>397420.10000000003</v>
      </c>
    </row>
    <row r="83" spans="1:7">
      <c r="A83" s="75">
        <v>21</v>
      </c>
      <c r="B83" s="76" t="s">
        <v>90</v>
      </c>
      <c r="C83" s="76" t="s">
        <v>91</v>
      </c>
      <c r="D83" s="77">
        <v>279590</v>
      </c>
      <c r="E83" s="78">
        <v>12000</v>
      </c>
      <c r="F83" s="78">
        <f t="shared" si="2"/>
        <v>291590</v>
      </c>
      <c r="G83" s="81">
        <f t="shared" si="3"/>
        <v>29159</v>
      </c>
    </row>
    <row r="84" spans="1:7">
      <c r="A84" s="75">
        <v>22</v>
      </c>
      <c r="B84" s="76" t="s">
        <v>92</v>
      </c>
      <c r="C84" s="76" t="s">
        <v>93</v>
      </c>
      <c r="D84" s="77">
        <v>379336</v>
      </c>
      <c r="E84" s="78">
        <v>12000</v>
      </c>
      <c r="F84" s="78">
        <f t="shared" si="2"/>
        <v>391336</v>
      </c>
      <c r="G84" s="81">
        <f t="shared" si="3"/>
        <v>39133.599999999999</v>
      </c>
    </row>
    <row r="85" spans="1:7">
      <c r="A85" s="27">
        <v>23</v>
      </c>
      <c r="B85" s="28" t="s">
        <v>94</v>
      </c>
      <c r="C85" s="28" t="s">
        <v>95</v>
      </c>
      <c r="D85" s="29">
        <v>527443</v>
      </c>
      <c r="E85" s="30">
        <v>33000</v>
      </c>
      <c r="F85" s="30">
        <f t="shared" si="2"/>
        <v>560443</v>
      </c>
      <c r="G85" s="31">
        <f t="shared" si="3"/>
        <v>56044.3</v>
      </c>
    </row>
    <row r="86" spans="1:7">
      <c r="A86" s="27">
        <v>24</v>
      </c>
      <c r="B86" s="28" t="s">
        <v>96</v>
      </c>
      <c r="C86" s="28" t="s">
        <v>97</v>
      </c>
      <c r="D86" s="29">
        <v>1054886</v>
      </c>
      <c r="E86" s="30">
        <v>52000</v>
      </c>
      <c r="F86" s="30">
        <f t="shared" si="2"/>
        <v>1106886</v>
      </c>
      <c r="G86" s="31">
        <f t="shared" si="3"/>
        <v>110688.6</v>
      </c>
    </row>
    <row r="87" spans="1:7">
      <c r="A87" s="27">
        <v>25</v>
      </c>
      <c r="B87" s="28" t="s">
        <v>196</v>
      </c>
      <c r="C87" s="28" t="s">
        <v>197</v>
      </c>
      <c r="D87" s="29">
        <v>816101</v>
      </c>
      <c r="E87" s="30">
        <v>25500</v>
      </c>
      <c r="F87" s="30">
        <f t="shared" si="2"/>
        <v>841601</v>
      </c>
      <c r="G87" s="31">
        <f t="shared" si="3"/>
        <v>84160.1</v>
      </c>
    </row>
    <row r="88" spans="1:7">
      <c r="A88" s="27">
        <v>26</v>
      </c>
      <c r="B88" s="28" t="s">
        <v>292</v>
      </c>
      <c r="C88" s="28" t="s">
        <v>293</v>
      </c>
      <c r="D88" s="29">
        <v>1242287</v>
      </c>
      <c r="E88" s="30">
        <v>33000</v>
      </c>
      <c r="F88" s="30">
        <f t="shared" si="2"/>
        <v>1275287</v>
      </c>
      <c r="G88" s="31">
        <f t="shared" si="3"/>
        <v>127528.70000000001</v>
      </c>
    </row>
    <row r="89" spans="1:7">
      <c r="A89" s="27">
        <v>27</v>
      </c>
      <c r="B89" s="28" t="s">
        <v>150</v>
      </c>
      <c r="C89" s="28" t="s">
        <v>45</v>
      </c>
      <c r="D89" s="29">
        <v>3506213</v>
      </c>
      <c r="E89" s="30">
        <v>18000</v>
      </c>
      <c r="F89" s="30">
        <f t="shared" si="2"/>
        <v>3524213</v>
      </c>
      <c r="G89" s="31">
        <f t="shared" si="3"/>
        <v>352421.30000000005</v>
      </c>
    </row>
    <row r="90" spans="1:7">
      <c r="A90" s="27">
        <v>28</v>
      </c>
      <c r="B90" s="28" t="s">
        <v>163</v>
      </c>
      <c r="C90" s="28" t="s">
        <v>42</v>
      </c>
      <c r="D90" s="29">
        <v>776807</v>
      </c>
      <c r="E90" s="30">
        <v>29000</v>
      </c>
      <c r="F90" s="30">
        <f t="shared" si="2"/>
        <v>805807</v>
      </c>
      <c r="G90" s="31">
        <f t="shared" si="3"/>
        <v>80580.700000000012</v>
      </c>
    </row>
    <row r="91" spans="1:7">
      <c r="A91" s="75">
        <v>29</v>
      </c>
      <c r="B91" s="76" t="s">
        <v>98</v>
      </c>
      <c r="C91" s="76" t="s">
        <v>99</v>
      </c>
      <c r="D91" s="77">
        <v>581850</v>
      </c>
      <c r="E91" s="78">
        <v>12000</v>
      </c>
      <c r="F91" s="78">
        <f t="shared" si="2"/>
        <v>593850</v>
      </c>
      <c r="G91" s="81">
        <f t="shared" si="3"/>
        <v>59385</v>
      </c>
    </row>
    <row r="92" spans="1:7">
      <c r="A92" s="27">
        <v>30</v>
      </c>
      <c r="B92" s="28" t="s">
        <v>318</v>
      </c>
      <c r="C92" s="28" t="s">
        <v>319</v>
      </c>
      <c r="D92" s="29">
        <v>627189</v>
      </c>
      <c r="E92" s="30">
        <v>16500</v>
      </c>
      <c r="F92" s="30">
        <f t="shared" si="2"/>
        <v>643689</v>
      </c>
      <c r="G92" s="31">
        <f t="shared" si="3"/>
        <v>64368.9</v>
      </c>
    </row>
    <row r="93" spans="1:7">
      <c r="A93" s="27">
        <v>31</v>
      </c>
      <c r="B93" s="28" t="s">
        <v>174</v>
      </c>
      <c r="C93" s="28" t="s">
        <v>175</v>
      </c>
      <c r="D93" s="29">
        <v>725423</v>
      </c>
      <c r="E93" s="30">
        <v>13500</v>
      </c>
      <c r="F93" s="30">
        <f t="shared" si="2"/>
        <v>738923</v>
      </c>
      <c r="G93" s="31">
        <f t="shared" si="3"/>
        <v>73892.3</v>
      </c>
    </row>
    <row r="94" spans="1:7">
      <c r="A94" s="27">
        <v>32</v>
      </c>
      <c r="B94" s="28" t="s">
        <v>164</v>
      </c>
      <c r="C94" s="28" t="s">
        <v>44</v>
      </c>
      <c r="D94" s="29">
        <v>477570</v>
      </c>
      <c r="E94" s="30">
        <v>12000</v>
      </c>
      <c r="F94" s="30">
        <f t="shared" si="2"/>
        <v>489570</v>
      </c>
      <c r="G94" s="31">
        <f t="shared" si="3"/>
        <v>48957</v>
      </c>
    </row>
    <row r="95" spans="1:7">
      <c r="A95" s="27">
        <v>33</v>
      </c>
      <c r="B95" s="28" t="s">
        <v>294</v>
      </c>
      <c r="C95" s="28" t="s">
        <v>190</v>
      </c>
      <c r="D95" s="29">
        <v>858417</v>
      </c>
      <c r="E95" s="30">
        <v>35000</v>
      </c>
      <c r="F95" s="30">
        <f t="shared" si="2"/>
        <v>893417</v>
      </c>
      <c r="G95" s="31">
        <f t="shared" si="3"/>
        <v>89341.700000000012</v>
      </c>
    </row>
    <row r="96" spans="1:7">
      <c r="A96" s="27">
        <v>34</v>
      </c>
      <c r="B96" s="28" t="s">
        <v>166</v>
      </c>
      <c r="C96" s="28" t="s">
        <v>14</v>
      </c>
      <c r="D96" s="29">
        <v>850861</v>
      </c>
      <c r="E96" s="30">
        <v>25500</v>
      </c>
      <c r="F96" s="30">
        <f t="shared" si="2"/>
        <v>876361</v>
      </c>
      <c r="G96" s="31">
        <f t="shared" si="3"/>
        <v>87636.1</v>
      </c>
    </row>
    <row r="97" spans="1:7">
      <c r="A97" s="27">
        <v>35</v>
      </c>
      <c r="B97" s="28" t="s">
        <v>102</v>
      </c>
      <c r="C97" s="28" t="s">
        <v>103</v>
      </c>
      <c r="D97" s="29">
        <v>649858</v>
      </c>
      <c r="E97" s="30">
        <v>52000</v>
      </c>
      <c r="F97" s="30">
        <f t="shared" si="2"/>
        <v>701858</v>
      </c>
      <c r="G97" s="31">
        <f t="shared" si="3"/>
        <v>70185.8</v>
      </c>
    </row>
    <row r="98" spans="1:7">
      <c r="A98" s="27">
        <v>36</v>
      </c>
      <c r="B98" s="28" t="s">
        <v>104</v>
      </c>
      <c r="C98" s="28" t="s">
        <v>105</v>
      </c>
      <c r="D98" s="29">
        <v>758672</v>
      </c>
      <c r="E98" s="30">
        <v>16500</v>
      </c>
      <c r="F98" s="30">
        <f t="shared" si="2"/>
        <v>775172</v>
      </c>
      <c r="G98" s="31">
        <f t="shared" si="3"/>
        <v>77517.2</v>
      </c>
    </row>
    <row r="99" spans="1:7">
      <c r="A99" s="27">
        <v>37</v>
      </c>
      <c r="B99" s="28" t="s">
        <v>106</v>
      </c>
      <c r="C99" s="28" t="s">
        <v>107</v>
      </c>
      <c r="D99" s="29">
        <v>297726</v>
      </c>
      <c r="E99" s="30">
        <v>39000</v>
      </c>
      <c r="F99" s="30">
        <f t="shared" si="2"/>
        <v>336726</v>
      </c>
      <c r="G99" s="31">
        <f t="shared" si="3"/>
        <v>33672.6</v>
      </c>
    </row>
    <row r="100" spans="1:7">
      <c r="A100" s="75">
        <v>38</v>
      </c>
      <c r="B100" s="76" t="s">
        <v>270</v>
      </c>
      <c r="C100" s="76" t="s">
        <v>109</v>
      </c>
      <c r="D100" s="77">
        <v>571271</v>
      </c>
      <c r="E100" s="78">
        <v>12000</v>
      </c>
      <c r="F100" s="78">
        <f t="shared" si="2"/>
        <v>583271</v>
      </c>
      <c r="G100" s="81">
        <f t="shared" si="3"/>
        <v>58327.100000000006</v>
      </c>
    </row>
    <row r="101" spans="1:7">
      <c r="A101" s="75">
        <v>39</v>
      </c>
      <c r="B101" s="76" t="s">
        <v>110</v>
      </c>
      <c r="C101" s="76" t="s">
        <v>111</v>
      </c>
      <c r="D101" s="77">
        <v>516864</v>
      </c>
      <c r="E101" s="78">
        <v>12000</v>
      </c>
      <c r="F101" s="78">
        <f t="shared" si="2"/>
        <v>528864</v>
      </c>
      <c r="G101" s="81">
        <f t="shared" si="3"/>
        <v>52886.400000000001</v>
      </c>
    </row>
    <row r="102" spans="1:7">
      <c r="A102" s="27">
        <v>40</v>
      </c>
      <c r="B102" s="28" t="s">
        <v>112</v>
      </c>
      <c r="C102" s="28" t="s">
        <v>113</v>
      </c>
      <c r="D102" s="29">
        <v>593940</v>
      </c>
      <c r="E102" s="30">
        <v>35000</v>
      </c>
      <c r="F102" s="30">
        <f t="shared" si="2"/>
        <v>628940</v>
      </c>
      <c r="G102" s="31">
        <f t="shared" si="3"/>
        <v>62894</v>
      </c>
    </row>
    <row r="103" spans="1:7">
      <c r="A103" s="75">
        <v>41</v>
      </c>
      <c r="B103" s="76" t="s">
        <v>114</v>
      </c>
      <c r="C103" s="76" t="s">
        <v>115</v>
      </c>
      <c r="D103" s="77">
        <v>572782</v>
      </c>
      <c r="E103" s="78">
        <v>13500</v>
      </c>
      <c r="F103" s="78">
        <f t="shared" si="2"/>
        <v>586282</v>
      </c>
      <c r="G103" s="81">
        <f t="shared" si="3"/>
        <v>58628.200000000004</v>
      </c>
    </row>
    <row r="104" spans="1:7">
      <c r="A104" s="75">
        <v>42</v>
      </c>
      <c r="B104" s="76" t="s">
        <v>244</v>
      </c>
      <c r="C104" s="76" t="s">
        <v>245</v>
      </c>
      <c r="D104" s="77">
        <v>463969</v>
      </c>
      <c r="E104" s="78">
        <v>12000</v>
      </c>
      <c r="F104" s="78">
        <f t="shared" si="2"/>
        <v>475969</v>
      </c>
      <c r="G104" s="81">
        <f t="shared" si="3"/>
        <v>47596.9</v>
      </c>
    </row>
    <row r="105" spans="1:7">
      <c r="A105" s="75">
        <v>43</v>
      </c>
      <c r="B105" s="76" t="s">
        <v>116</v>
      </c>
      <c r="C105" s="76" t="s">
        <v>117</v>
      </c>
      <c r="D105" s="77">
        <v>654392</v>
      </c>
      <c r="E105" s="78">
        <v>12000</v>
      </c>
      <c r="F105" s="78">
        <f t="shared" si="2"/>
        <v>666392</v>
      </c>
      <c r="G105" s="81">
        <f t="shared" si="3"/>
        <v>66639.199999999997</v>
      </c>
    </row>
    <row r="106" spans="1:7">
      <c r="A106" s="27">
        <v>44</v>
      </c>
      <c r="B106" s="28" t="s">
        <v>321</v>
      </c>
      <c r="C106" s="28" t="s">
        <v>119</v>
      </c>
      <c r="D106" s="29">
        <v>501751</v>
      </c>
      <c r="E106" s="30">
        <v>12000</v>
      </c>
      <c r="F106" s="30">
        <f t="shared" si="2"/>
        <v>513751</v>
      </c>
      <c r="G106" s="31">
        <f t="shared" si="3"/>
        <v>51375.100000000006</v>
      </c>
    </row>
    <row r="107" spans="1:7">
      <c r="A107" s="75">
        <v>45</v>
      </c>
      <c r="B107" s="76" t="s">
        <v>120</v>
      </c>
      <c r="C107" s="76" t="s">
        <v>121</v>
      </c>
      <c r="D107" s="77">
        <v>264477</v>
      </c>
      <c r="E107" s="78">
        <v>12000</v>
      </c>
      <c r="F107" s="78">
        <f t="shared" si="2"/>
        <v>276477</v>
      </c>
      <c r="G107" s="81">
        <f t="shared" si="3"/>
        <v>27647.7</v>
      </c>
    </row>
    <row r="108" spans="1:7">
      <c r="A108" s="27">
        <v>46</v>
      </c>
      <c r="B108" s="28" t="s">
        <v>228</v>
      </c>
      <c r="C108" s="28" t="s">
        <v>229</v>
      </c>
      <c r="D108" s="29">
        <v>621144</v>
      </c>
      <c r="E108" s="30">
        <v>15000</v>
      </c>
      <c r="F108" s="30">
        <f t="shared" si="2"/>
        <v>636144</v>
      </c>
      <c r="G108" s="31">
        <f t="shared" si="3"/>
        <v>63614.400000000001</v>
      </c>
    </row>
    <row r="109" spans="1:7">
      <c r="A109" s="27">
        <v>47</v>
      </c>
      <c r="B109" s="28" t="s">
        <v>122</v>
      </c>
      <c r="C109" s="28" t="s">
        <v>123</v>
      </c>
      <c r="D109" s="29">
        <v>646836</v>
      </c>
      <c r="E109" s="30">
        <v>31000</v>
      </c>
      <c r="F109" s="30">
        <f t="shared" si="2"/>
        <v>677836</v>
      </c>
      <c r="G109" s="31">
        <f t="shared" si="3"/>
        <v>67783.600000000006</v>
      </c>
    </row>
    <row r="110" spans="1:7">
      <c r="A110" s="27">
        <v>48</v>
      </c>
      <c r="B110" s="28" t="s">
        <v>230</v>
      </c>
      <c r="C110" s="28" t="s">
        <v>231</v>
      </c>
      <c r="D110" s="29">
        <v>409562</v>
      </c>
      <c r="E110" s="30">
        <v>12000</v>
      </c>
      <c r="F110" s="30">
        <f t="shared" si="2"/>
        <v>421562</v>
      </c>
      <c r="G110" s="31">
        <f t="shared" si="3"/>
        <v>42156.200000000004</v>
      </c>
    </row>
    <row r="111" spans="1:7">
      <c r="A111" s="75">
        <v>49</v>
      </c>
      <c r="B111" s="76" t="s">
        <v>246</v>
      </c>
      <c r="C111" s="76" t="s">
        <v>247</v>
      </c>
      <c r="D111" s="77">
        <v>525931</v>
      </c>
      <c r="E111" s="78">
        <v>12000</v>
      </c>
      <c r="F111" s="78">
        <f t="shared" si="2"/>
        <v>537931</v>
      </c>
      <c r="G111" s="81">
        <f t="shared" si="3"/>
        <v>53793.100000000006</v>
      </c>
    </row>
    <row r="112" spans="1:7">
      <c r="A112" s="27">
        <v>50</v>
      </c>
      <c r="B112" s="28" t="s">
        <v>124</v>
      </c>
      <c r="C112" s="28" t="s">
        <v>125</v>
      </c>
      <c r="D112" s="29">
        <v>899223</v>
      </c>
      <c r="E112" s="30">
        <v>13500</v>
      </c>
      <c r="F112" s="30">
        <f t="shared" si="2"/>
        <v>912723</v>
      </c>
      <c r="G112" s="31">
        <f t="shared" si="3"/>
        <v>91272.3</v>
      </c>
    </row>
    <row r="113" spans="1:7">
      <c r="A113" s="75">
        <v>51</v>
      </c>
      <c r="B113" s="76" t="s">
        <v>126</v>
      </c>
      <c r="C113" s="76" t="s">
        <v>127</v>
      </c>
      <c r="D113" s="77">
        <v>202514</v>
      </c>
      <c r="E113" s="78">
        <v>12000</v>
      </c>
      <c r="F113" s="78">
        <f t="shared" si="2"/>
        <v>214514</v>
      </c>
      <c r="G113" s="81">
        <f t="shared" si="3"/>
        <v>21451.4</v>
      </c>
    </row>
    <row r="114" spans="1:7">
      <c r="A114" s="27">
        <v>52</v>
      </c>
      <c r="B114" s="28" t="s">
        <v>295</v>
      </c>
      <c r="C114" s="28" t="s">
        <v>25</v>
      </c>
      <c r="D114" s="29">
        <v>1295183</v>
      </c>
      <c r="E114" s="30">
        <v>41000</v>
      </c>
      <c r="F114" s="30">
        <f t="shared" si="2"/>
        <v>1336183</v>
      </c>
      <c r="G114" s="31">
        <f t="shared" si="3"/>
        <v>133618.30000000002</v>
      </c>
    </row>
    <row r="115" spans="1:7">
      <c r="A115" s="27">
        <v>53</v>
      </c>
      <c r="B115" s="28" t="s">
        <v>295</v>
      </c>
      <c r="C115" s="28" t="s">
        <v>26</v>
      </c>
      <c r="D115" s="29">
        <v>982344</v>
      </c>
      <c r="E115" s="30">
        <v>25500</v>
      </c>
      <c r="F115" s="30">
        <f t="shared" si="2"/>
        <v>1007844</v>
      </c>
      <c r="G115" s="31">
        <f t="shared" si="3"/>
        <v>100784.40000000001</v>
      </c>
    </row>
    <row r="116" spans="1:7">
      <c r="A116" s="27">
        <v>54</v>
      </c>
      <c r="B116" s="28" t="s">
        <v>128</v>
      </c>
      <c r="C116" s="28" t="s">
        <v>129</v>
      </c>
      <c r="D116" s="29">
        <v>603008</v>
      </c>
      <c r="E116" s="30">
        <v>37000</v>
      </c>
      <c r="F116" s="30">
        <f t="shared" si="2"/>
        <v>640008</v>
      </c>
      <c r="G116" s="31">
        <f t="shared" si="3"/>
        <v>64000.800000000003</v>
      </c>
    </row>
    <row r="117" spans="1:7">
      <c r="A117" s="27">
        <v>55</v>
      </c>
      <c r="B117" s="28" t="s">
        <v>132</v>
      </c>
      <c r="C117" s="28" t="s">
        <v>133</v>
      </c>
      <c r="D117" s="29">
        <v>568248</v>
      </c>
      <c r="E117" s="30">
        <v>12000</v>
      </c>
      <c r="F117" s="30">
        <f t="shared" si="2"/>
        <v>580248</v>
      </c>
      <c r="G117" s="31">
        <f t="shared" si="3"/>
        <v>58024.800000000003</v>
      </c>
    </row>
    <row r="118" spans="1:7">
      <c r="A118" s="75">
        <v>56</v>
      </c>
      <c r="B118" s="76" t="s">
        <v>232</v>
      </c>
      <c r="C118" s="76" t="s">
        <v>233</v>
      </c>
      <c r="D118" s="77">
        <v>197980</v>
      </c>
      <c r="E118" s="78">
        <v>12000</v>
      </c>
      <c r="F118" s="78">
        <f t="shared" si="2"/>
        <v>209980</v>
      </c>
      <c r="G118" s="81">
        <f t="shared" si="3"/>
        <v>20998</v>
      </c>
    </row>
    <row r="119" spans="1:7">
      <c r="A119" s="27">
        <v>57</v>
      </c>
      <c r="B119" s="28" t="s">
        <v>322</v>
      </c>
      <c r="C119" s="28" t="s">
        <v>278</v>
      </c>
      <c r="D119" s="29">
        <v>359689</v>
      </c>
      <c r="E119" s="30">
        <v>12000</v>
      </c>
      <c r="F119" s="30">
        <f t="shared" si="2"/>
        <v>371689</v>
      </c>
      <c r="G119" s="31">
        <f t="shared" si="3"/>
        <v>37168.9</v>
      </c>
    </row>
    <row r="120" spans="1:7">
      <c r="A120" s="27">
        <v>58</v>
      </c>
      <c r="B120" s="28" t="s">
        <v>198</v>
      </c>
      <c r="C120" s="28" t="s">
        <v>199</v>
      </c>
      <c r="D120" s="29">
        <v>903756</v>
      </c>
      <c r="E120" s="30">
        <v>12000</v>
      </c>
      <c r="F120" s="30">
        <f t="shared" si="2"/>
        <v>915756</v>
      </c>
      <c r="G120" s="31">
        <f t="shared" si="3"/>
        <v>91575.6</v>
      </c>
    </row>
    <row r="121" spans="1:7">
      <c r="A121" s="75">
        <v>59</v>
      </c>
      <c r="B121" s="76" t="s">
        <v>272</v>
      </c>
      <c r="C121" s="76" t="s">
        <v>135</v>
      </c>
      <c r="D121" s="77">
        <v>409562</v>
      </c>
      <c r="E121" s="78">
        <v>12000</v>
      </c>
      <c r="F121" s="78">
        <f t="shared" si="2"/>
        <v>421562</v>
      </c>
      <c r="G121" s="81">
        <f t="shared" si="3"/>
        <v>42156.200000000004</v>
      </c>
    </row>
    <row r="122" spans="1:7">
      <c r="A122" s="27">
        <v>60</v>
      </c>
      <c r="B122" s="28" t="s">
        <v>167</v>
      </c>
      <c r="C122" s="28" t="s">
        <v>37</v>
      </c>
      <c r="D122" s="29">
        <v>571271</v>
      </c>
      <c r="E122" s="30">
        <v>12000</v>
      </c>
      <c r="F122" s="30">
        <f t="shared" si="2"/>
        <v>583271</v>
      </c>
      <c r="G122" s="31">
        <f t="shared" si="3"/>
        <v>58327.100000000006</v>
      </c>
    </row>
    <row r="123" spans="1:7">
      <c r="A123" s="27">
        <v>61</v>
      </c>
      <c r="B123" s="28" t="s">
        <v>136</v>
      </c>
      <c r="C123" s="28" t="s">
        <v>137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62</v>
      </c>
      <c r="B124" s="28" t="s">
        <v>165</v>
      </c>
      <c r="C124" s="28" t="s">
        <v>273</v>
      </c>
      <c r="D124" s="29">
        <v>572782</v>
      </c>
      <c r="E124" s="30">
        <v>24000</v>
      </c>
      <c r="F124" s="30">
        <f t="shared" si="2"/>
        <v>596782</v>
      </c>
      <c r="G124" s="31">
        <f t="shared" si="3"/>
        <v>59678.200000000004</v>
      </c>
    </row>
    <row r="125" spans="1:7">
      <c r="A125" s="27">
        <v>63</v>
      </c>
      <c r="B125" s="28" t="s">
        <v>145</v>
      </c>
      <c r="C125" s="28" t="s">
        <v>200</v>
      </c>
      <c r="D125" s="29">
        <v>1138008</v>
      </c>
      <c r="E125" s="30">
        <v>24000</v>
      </c>
      <c r="F125" s="30">
        <f t="shared" si="2"/>
        <v>1162008</v>
      </c>
      <c r="G125" s="31">
        <f t="shared" si="3"/>
        <v>116200.8</v>
      </c>
    </row>
    <row r="126" spans="1:7">
      <c r="A126" s="75">
        <v>64</v>
      </c>
      <c r="B126" s="76" t="s">
        <v>139</v>
      </c>
      <c r="C126" s="76" t="s">
        <v>140</v>
      </c>
      <c r="D126" s="77">
        <v>581850</v>
      </c>
      <c r="E126" s="78">
        <v>22500</v>
      </c>
      <c r="F126" s="78">
        <f t="shared" si="2"/>
        <v>604350</v>
      </c>
      <c r="G126" s="81">
        <f t="shared" si="3"/>
        <v>60435</v>
      </c>
    </row>
    <row r="127" spans="1:7" s="62" customFormat="1">
      <c r="A127" s="27">
        <v>65</v>
      </c>
      <c r="B127" s="28" t="s">
        <v>146</v>
      </c>
      <c r="C127" s="28" t="s">
        <v>141</v>
      </c>
      <c r="D127" s="29">
        <v>506285</v>
      </c>
      <c r="E127" s="30">
        <v>39000</v>
      </c>
      <c r="F127" s="30">
        <f t="shared" si="2"/>
        <v>545285</v>
      </c>
      <c r="G127" s="31">
        <f t="shared" si="3"/>
        <v>54528.5</v>
      </c>
    </row>
    <row r="128" spans="1:7">
      <c r="A128" s="27">
        <v>66</v>
      </c>
      <c r="B128" s="28" t="s">
        <v>142</v>
      </c>
      <c r="C128" s="28" t="s">
        <v>143</v>
      </c>
      <c r="D128" s="29">
        <v>489661</v>
      </c>
      <c r="E128" s="30">
        <v>12000</v>
      </c>
      <c r="F128" s="30">
        <f t="shared" si="2"/>
        <v>501661</v>
      </c>
      <c r="G128" s="31">
        <f t="shared" si="3"/>
        <v>50166.100000000006</v>
      </c>
    </row>
    <row r="129" spans="1:7">
      <c r="A129" s="27">
        <v>67</v>
      </c>
      <c r="B129" s="28" t="s">
        <v>176</v>
      </c>
      <c r="C129" s="28" t="s">
        <v>177</v>
      </c>
      <c r="D129" s="29">
        <v>645325</v>
      </c>
      <c r="E129" s="30">
        <v>12000</v>
      </c>
      <c r="F129" s="30">
        <f t="shared" si="2"/>
        <v>657325</v>
      </c>
      <c r="G129" s="31">
        <f t="shared" si="3"/>
        <v>65732.5</v>
      </c>
    </row>
    <row r="130" spans="1:7">
      <c r="A130" s="27">
        <v>68</v>
      </c>
      <c r="B130" s="28" t="s">
        <v>178</v>
      </c>
      <c r="C130" s="28" t="s">
        <v>179</v>
      </c>
      <c r="D130" s="29">
        <v>571271</v>
      </c>
      <c r="E130" s="30">
        <v>12000</v>
      </c>
      <c r="F130" s="30">
        <f t="shared" si="2"/>
        <v>583271</v>
      </c>
      <c r="G130" s="31">
        <f t="shared" si="3"/>
        <v>58327.100000000006</v>
      </c>
    </row>
    <row r="131" spans="1:7">
      <c r="A131" s="27">
        <v>69</v>
      </c>
      <c r="B131" s="28" t="s">
        <v>180</v>
      </c>
      <c r="C131" s="28" t="s">
        <v>181</v>
      </c>
      <c r="D131" s="29">
        <v>967231</v>
      </c>
      <c r="E131" s="30">
        <v>13500</v>
      </c>
      <c r="F131" s="30">
        <f t="shared" si="2"/>
        <v>980731</v>
      </c>
      <c r="G131" s="31">
        <f t="shared" si="3"/>
        <v>98073.1</v>
      </c>
    </row>
    <row r="132" spans="1:7">
      <c r="A132" s="27">
        <v>70</v>
      </c>
      <c r="B132" s="28" t="s">
        <v>323</v>
      </c>
      <c r="C132" s="28" t="s">
        <v>324</v>
      </c>
      <c r="D132" s="29">
        <v>1304251</v>
      </c>
      <c r="E132" s="30">
        <v>12000</v>
      </c>
      <c r="F132" s="30">
        <f t="shared" si="2"/>
        <v>1316251</v>
      </c>
      <c r="G132" s="31">
        <f t="shared" si="3"/>
        <v>131625.1</v>
      </c>
    </row>
    <row r="133" spans="1:7">
      <c r="A133" s="27">
        <v>71</v>
      </c>
      <c r="B133" s="28" t="s">
        <v>297</v>
      </c>
      <c r="C133" s="28" t="s">
        <v>147</v>
      </c>
      <c r="D133" s="29">
        <v>636257</v>
      </c>
      <c r="E133" s="30">
        <v>12000</v>
      </c>
      <c r="F133" s="30">
        <f t="shared" si="2"/>
        <v>648257</v>
      </c>
      <c r="G133" s="31">
        <f t="shared" si="3"/>
        <v>64825.700000000004</v>
      </c>
    </row>
    <row r="134" spans="1:7">
      <c r="A134" s="27">
        <v>72</v>
      </c>
      <c r="B134" s="28" t="s">
        <v>182</v>
      </c>
      <c r="C134" s="28" t="s">
        <v>183</v>
      </c>
      <c r="D134" s="29">
        <v>938516</v>
      </c>
      <c r="E134" s="30">
        <v>12000</v>
      </c>
      <c r="F134" s="30">
        <f t="shared" si="2"/>
        <v>950516</v>
      </c>
      <c r="G134" s="31">
        <f t="shared" si="3"/>
        <v>95051.6</v>
      </c>
    </row>
    <row r="135" spans="1:7">
      <c r="A135" s="88"/>
      <c r="B135" s="89"/>
      <c r="C135" s="89" t="s">
        <v>40</v>
      </c>
      <c r="D135" s="90"/>
      <c r="E135" s="91"/>
      <c r="F135" s="92"/>
      <c r="G135" s="93">
        <f>SUM(G63:G134)</f>
        <v>5865920.4000000004</v>
      </c>
    </row>
  </sheetData>
  <pageMargins left="0.70866141732283472" right="0.70866141732283472" top="0.11811023622047245" bottom="0.19685039370078741" header="0.15748031496062992" footer="0.19685039370078741"/>
  <pageSetup paperSize="9" scale="9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30"/>
  <sheetViews>
    <sheetView topLeftCell="A16" workbookViewId="0">
      <selection activeCell="A132" sqref="A132"/>
    </sheetView>
  </sheetViews>
  <sheetFormatPr defaultRowHeight="15"/>
  <cols>
    <col min="1" max="1" width="4.7109375" style="69" customWidth="1"/>
    <col min="2" max="2" width="28.7109375" style="69" customWidth="1"/>
    <col min="3" max="3" width="10.28515625" style="69" customWidth="1"/>
    <col min="4" max="4" width="11.140625" style="69" customWidth="1"/>
    <col min="5" max="5" width="10.42578125" style="69" customWidth="1"/>
    <col min="6" max="6" width="10.28515625" style="69" customWidth="1"/>
    <col min="7" max="7" width="10.85546875" style="69" customWidth="1"/>
    <col min="8" max="16384" width="9.140625" style="69"/>
  </cols>
  <sheetData>
    <row r="1" spans="1:7">
      <c r="A1" s="70" t="s">
        <v>342</v>
      </c>
      <c r="B1" s="70"/>
      <c r="C1" s="70"/>
      <c r="D1" s="70"/>
      <c r="E1" s="70"/>
      <c r="F1" s="70"/>
    </row>
    <row r="2" spans="1:7">
      <c r="A2" s="71" t="s">
        <v>0</v>
      </c>
      <c r="B2" s="71" t="s">
        <v>1</v>
      </c>
      <c r="C2" s="71" t="s">
        <v>2</v>
      </c>
      <c r="D2" s="72" t="s">
        <v>3</v>
      </c>
      <c r="E2" s="71" t="s">
        <v>4</v>
      </c>
      <c r="F2" s="71" t="s">
        <v>5</v>
      </c>
      <c r="G2" s="94" t="s">
        <v>6</v>
      </c>
    </row>
    <row r="3" spans="1:7">
      <c r="A3" s="75">
        <v>1</v>
      </c>
      <c r="B3" s="76" t="s">
        <v>52</v>
      </c>
      <c r="C3" s="76" t="s">
        <v>54</v>
      </c>
      <c r="D3" s="77">
        <v>2572230</v>
      </c>
      <c r="E3" s="78">
        <v>57000</v>
      </c>
      <c r="F3" s="78">
        <f t="shared" ref="F3:F50" si="0">SUM(D3+E3)</f>
        <v>2629230</v>
      </c>
      <c r="G3" s="81">
        <f t="shared" ref="G3:G50" si="1">F3*10%</f>
        <v>262923</v>
      </c>
    </row>
    <row r="4" spans="1:7">
      <c r="A4" s="75">
        <v>2</v>
      </c>
      <c r="B4" s="76" t="s">
        <v>7</v>
      </c>
      <c r="C4" s="76" t="s">
        <v>8</v>
      </c>
      <c r="D4" s="77">
        <v>603008</v>
      </c>
      <c r="E4" s="78">
        <v>62000</v>
      </c>
      <c r="F4" s="78">
        <f t="shared" si="0"/>
        <v>665008</v>
      </c>
      <c r="G4" s="81">
        <f t="shared" si="1"/>
        <v>66500.800000000003</v>
      </c>
    </row>
    <row r="5" spans="1:7">
      <c r="A5" s="75">
        <v>3</v>
      </c>
      <c r="B5" s="76" t="s">
        <v>168</v>
      </c>
      <c r="C5" s="76" t="s">
        <v>151</v>
      </c>
      <c r="D5" s="77">
        <v>779829</v>
      </c>
      <c r="E5" s="78">
        <v>15000</v>
      </c>
      <c r="F5" s="78">
        <f t="shared" si="0"/>
        <v>794829</v>
      </c>
      <c r="G5" s="81">
        <f t="shared" si="1"/>
        <v>79482.900000000009</v>
      </c>
    </row>
    <row r="6" spans="1:7">
      <c r="A6" s="75">
        <v>4</v>
      </c>
      <c r="B6" s="76" t="s">
        <v>168</v>
      </c>
      <c r="C6" s="76" t="s">
        <v>144</v>
      </c>
      <c r="D6" s="77">
        <v>788898</v>
      </c>
      <c r="E6" s="78">
        <v>19500</v>
      </c>
      <c r="F6" s="78">
        <f t="shared" si="0"/>
        <v>808398</v>
      </c>
      <c r="G6" s="81">
        <f t="shared" si="1"/>
        <v>80839.8</v>
      </c>
    </row>
    <row r="7" spans="1:7">
      <c r="A7" s="75">
        <v>5</v>
      </c>
      <c r="B7" s="76" t="s">
        <v>217</v>
      </c>
      <c r="C7" s="76" t="s">
        <v>218</v>
      </c>
      <c r="D7" s="77">
        <v>840282</v>
      </c>
      <c r="E7" s="78">
        <v>15000</v>
      </c>
      <c r="F7" s="78">
        <f t="shared" si="0"/>
        <v>855282</v>
      </c>
      <c r="G7" s="81">
        <f t="shared" si="1"/>
        <v>85528.200000000012</v>
      </c>
    </row>
    <row r="8" spans="1:7" s="38" customFormat="1">
      <c r="A8" s="75">
        <v>6</v>
      </c>
      <c r="B8" s="82" t="s">
        <v>239</v>
      </c>
      <c r="C8" s="82" t="s">
        <v>80</v>
      </c>
      <c r="D8" s="83">
        <v>835748</v>
      </c>
      <c r="E8" s="84">
        <v>12000</v>
      </c>
      <c r="F8" s="84">
        <f t="shared" si="0"/>
        <v>847748</v>
      </c>
      <c r="G8" s="85">
        <f t="shared" si="1"/>
        <v>84774.8</v>
      </c>
    </row>
    <row r="9" spans="1:7" s="38" customFormat="1">
      <c r="A9" s="75">
        <v>7</v>
      </c>
      <c r="B9" s="82" t="s">
        <v>239</v>
      </c>
      <c r="C9" s="82" t="s">
        <v>16</v>
      </c>
      <c r="D9" s="83">
        <v>1138008</v>
      </c>
      <c r="E9" s="84">
        <v>15000</v>
      </c>
      <c r="F9" s="84">
        <f t="shared" si="0"/>
        <v>1153008</v>
      </c>
      <c r="G9" s="85">
        <f t="shared" si="1"/>
        <v>115300.8</v>
      </c>
    </row>
    <row r="10" spans="1:7">
      <c r="A10" s="75">
        <v>8</v>
      </c>
      <c r="B10" s="76" t="s">
        <v>17</v>
      </c>
      <c r="C10" s="76" t="s">
        <v>204</v>
      </c>
      <c r="D10" s="77">
        <v>349110</v>
      </c>
      <c r="E10" s="78">
        <v>12000</v>
      </c>
      <c r="F10" s="78">
        <f t="shared" si="0"/>
        <v>361110</v>
      </c>
      <c r="G10" s="81">
        <f t="shared" si="1"/>
        <v>36111</v>
      </c>
    </row>
    <row r="11" spans="1:7">
      <c r="A11" s="75">
        <v>9</v>
      </c>
      <c r="B11" s="76" t="s">
        <v>152</v>
      </c>
      <c r="C11" s="76" t="s">
        <v>41</v>
      </c>
      <c r="D11" s="77">
        <v>506285</v>
      </c>
      <c r="E11" s="78">
        <v>12000</v>
      </c>
      <c r="F11" s="78">
        <f t="shared" si="0"/>
        <v>518285</v>
      </c>
      <c r="G11" s="81">
        <f t="shared" si="1"/>
        <v>51828.5</v>
      </c>
    </row>
    <row r="12" spans="1:7">
      <c r="A12" s="75">
        <v>10</v>
      </c>
      <c r="B12" s="76" t="s">
        <v>148</v>
      </c>
      <c r="C12" s="76" t="s">
        <v>149</v>
      </c>
      <c r="D12" s="77">
        <v>1397951</v>
      </c>
      <c r="E12" s="78">
        <v>12000</v>
      </c>
      <c r="F12" s="78">
        <f t="shared" si="0"/>
        <v>1409951</v>
      </c>
      <c r="G12" s="81">
        <f t="shared" si="1"/>
        <v>140995.1</v>
      </c>
    </row>
    <row r="13" spans="1:7">
      <c r="A13" s="75">
        <v>11</v>
      </c>
      <c r="B13" s="76" t="s">
        <v>148</v>
      </c>
      <c r="C13" s="76" t="s">
        <v>186</v>
      </c>
      <c r="D13" s="77">
        <v>1357146</v>
      </c>
      <c r="E13" s="78">
        <v>13500</v>
      </c>
      <c r="F13" s="78">
        <f t="shared" si="0"/>
        <v>1370646</v>
      </c>
      <c r="G13" s="81">
        <f t="shared" si="1"/>
        <v>137064.6</v>
      </c>
    </row>
    <row r="14" spans="1:7">
      <c r="A14" s="75">
        <v>12</v>
      </c>
      <c r="B14" s="76" t="s">
        <v>148</v>
      </c>
      <c r="C14" s="76" t="s">
        <v>187</v>
      </c>
      <c r="D14" s="77">
        <v>1807513</v>
      </c>
      <c r="E14" s="78">
        <v>21000</v>
      </c>
      <c r="F14" s="78">
        <f t="shared" si="0"/>
        <v>1828513</v>
      </c>
      <c r="G14" s="81">
        <f t="shared" si="1"/>
        <v>182851.30000000002</v>
      </c>
    </row>
    <row r="15" spans="1:7">
      <c r="A15" s="75">
        <v>13</v>
      </c>
      <c r="B15" s="76" t="s">
        <v>148</v>
      </c>
      <c r="C15" s="76" t="s">
        <v>58</v>
      </c>
      <c r="D15" s="77">
        <v>2516312</v>
      </c>
      <c r="E15" s="78">
        <v>12000</v>
      </c>
      <c r="F15" s="78">
        <f t="shared" si="0"/>
        <v>2528312</v>
      </c>
      <c r="G15" s="81">
        <f t="shared" si="1"/>
        <v>252831.2</v>
      </c>
    </row>
    <row r="16" spans="1:7">
      <c r="A16" s="75">
        <v>14</v>
      </c>
      <c r="B16" s="76" t="s">
        <v>148</v>
      </c>
      <c r="C16" s="76" t="s">
        <v>188</v>
      </c>
      <c r="D16" s="77">
        <v>1617090</v>
      </c>
      <c r="E16" s="78">
        <v>57000</v>
      </c>
      <c r="F16" s="78">
        <f t="shared" si="0"/>
        <v>1674090</v>
      </c>
      <c r="G16" s="81">
        <f t="shared" si="1"/>
        <v>167409</v>
      </c>
    </row>
    <row r="17" spans="1:7">
      <c r="A17" s="75">
        <v>15</v>
      </c>
      <c r="B17" s="76" t="s">
        <v>148</v>
      </c>
      <c r="C17" s="76" t="s">
        <v>169</v>
      </c>
      <c r="D17" s="77">
        <v>1425154</v>
      </c>
      <c r="E17" s="78">
        <v>27000</v>
      </c>
      <c r="F17" s="78">
        <f t="shared" si="0"/>
        <v>1452154</v>
      </c>
      <c r="G17" s="81">
        <f t="shared" si="1"/>
        <v>145215.4</v>
      </c>
    </row>
    <row r="18" spans="1:7">
      <c r="A18" s="75">
        <v>16</v>
      </c>
      <c r="B18" s="76" t="s">
        <v>148</v>
      </c>
      <c r="C18" s="76" t="s">
        <v>170</v>
      </c>
      <c r="D18" s="77">
        <v>657415</v>
      </c>
      <c r="E18" s="78">
        <v>12000</v>
      </c>
      <c r="F18" s="78">
        <f t="shared" si="0"/>
        <v>669415</v>
      </c>
      <c r="G18" s="81">
        <f t="shared" si="1"/>
        <v>66941.5</v>
      </c>
    </row>
    <row r="19" spans="1:7">
      <c r="A19" s="75">
        <v>17</v>
      </c>
      <c r="B19" s="76" t="s">
        <v>148</v>
      </c>
      <c r="C19" s="76" t="s">
        <v>260</v>
      </c>
      <c r="D19" s="77">
        <v>2460394</v>
      </c>
      <c r="E19" s="78">
        <v>39000</v>
      </c>
      <c r="F19" s="78">
        <f t="shared" si="0"/>
        <v>2499394</v>
      </c>
      <c r="G19" s="81">
        <f t="shared" si="1"/>
        <v>249939.40000000002</v>
      </c>
    </row>
    <row r="20" spans="1:7">
      <c r="A20" s="75">
        <v>18</v>
      </c>
      <c r="B20" s="76" t="s">
        <v>148</v>
      </c>
      <c r="C20" s="76" t="s">
        <v>56</v>
      </c>
      <c r="D20" s="77">
        <v>589406</v>
      </c>
      <c r="E20" s="78">
        <v>24000</v>
      </c>
      <c r="F20" s="78">
        <f t="shared" si="0"/>
        <v>613406</v>
      </c>
      <c r="G20" s="81">
        <f t="shared" si="1"/>
        <v>61340.600000000006</v>
      </c>
    </row>
    <row r="21" spans="1:7">
      <c r="A21" s="75">
        <v>19</v>
      </c>
      <c r="B21" s="76" t="s">
        <v>148</v>
      </c>
      <c r="C21" s="76" t="s">
        <v>219</v>
      </c>
      <c r="D21" s="77">
        <v>1673007</v>
      </c>
      <c r="E21" s="78">
        <v>16500</v>
      </c>
      <c r="F21" s="78">
        <f t="shared" si="0"/>
        <v>1689507</v>
      </c>
      <c r="G21" s="81">
        <f t="shared" si="1"/>
        <v>168950.7</v>
      </c>
    </row>
    <row r="22" spans="1:7">
      <c r="A22" s="75">
        <v>20</v>
      </c>
      <c r="B22" s="76" t="s">
        <v>148</v>
      </c>
      <c r="C22" s="76" t="s">
        <v>205</v>
      </c>
      <c r="D22" s="77">
        <v>1039774</v>
      </c>
      <c r="E22" s="78">
        <v>22500</v>
      </c>
      <c r="F22" s="78">
        <f t="shared" si="0"/>
        <v>1062274</v>
      </c>
      <c r="G22" s="81">
        <f t="shared" si="1"/>
        <v>106227.40000000001</v>
      </c>
    </row>
    <row r="23" spans="1:7">
      <c r="A23" s="75">
        <v>21</v>
      </c>
      <c r="B23" s="76" t="s">
        <v>148</v>
      </c>
      <c r="C23" s="76" t="s">
        <v>261</v>
      </c>
      <c r="D23" s="77">
        <v>1187880</v>
      </c>
      <c r="E23" s="78">
        <v>19500</v>
      </c>
      <c r="F23" s="78">
        <f t="shared" si="0"/>
        <v>1207380</v>
      </c>
      <c r="G23" s="81">
        <f t="shared" si="1"/>
        <v>120738</v>
      </c>
    </row>
    <row r="24" spans="1:7">
      <c r="A24" s="75">
        <v>22</v>
      </c>
      <c r="B24" s="76" t="s">
        <v>148</v>
      </c>
      <c r="C24" s="76" t="s">
        <v>262</v>
      </c>
      <c r="D24" s="77">
        <v>551624</v>
      </c>
      <c r="E24" s="78">
        <v>12000</v>
      </c>
      <c r="F24" s="78">
        <f t="shared" si="0"/>
        <v>563624</v>
      </c>
      <c r="G24" s="81">
        <f t="shared" si="1"/>
        <v>56362.400000000001</v>
      </c>
    </row>
    <row r="25" spans="1:7">
      <c r="A25" s="75">
        <v>23</v>
      </c>
      <c r="B25" s="76" t="s">
        <v>148</v>
      </c>
      <c r="C25" s="76" t="s">
        <v>59</v>
      </c>
      <c r="D25" s="77">
        <v>1775776</v>
      </c>
      <c r="E25" s="78">
        <v>19500</v>
      </c>
      <c r="F25" s="78">
        <f t="shared" si="0"/>
        <v>1795276</v>
      </c>
      <c r="G25" s="81">
        <f t="shared" si="1"/>
        <v>179527.6</v>
      </c>
    </row>
    <row r="26" spans="1:7">
      <c r="A26" s="75">
        <v>24</v>
      </c>
      <c r="B26" s="76" t="s">
        <v>148</v>
      </c>
      <c r="C26" s="76" t="s">
        <v>60</v>
      </c>
      <c r="D26" s="77">
        <v>507796</v>
      </c>
      <c r="E26" s="78">
        <v>12000</v>
      </c>
      <c r="F26" s="78">
        <f t="shared" si="0"/>
        <v>519796</v>
      </c>
      <c r="G26" s="81">
        <f t="shared" si="1"/>
        <v>51979.600000000006</v>
      </c>
    </row>
    <row r="27" spans="1:7">
      <c r="A27" s="75">
        <v>25</v>
      </c>
      <c r="B27" s="76" t="s">
        <v>148</v>
      </c>
      <c r="C27" s="76" t="s">
        <v>189</v>
      </c>
      <c r="D27" s="77">
        <v>1284604</v>
      </c>
      <c r="E27" s="78">
        <v>12000</v>
      </c>
      <c r="F27" s="78">
        <f t="shared" si="0"/>
        <v>1296604</v>
      </c>
      <c r="G27" s="81">
        <f t="shared" si="1"/>
        <v>129660.40000000001</v>
      </c>
    </row>
    <row r="28" spans="1:7">
      <c r="A28" s="75">
        <v>26</v>
      </c>
      <c r="B28" s="76" t="s">
        <v>148</v>
      </c>
      <c r="C28" s="76" t="s">
        <v>61</v>
      </c>
      <c r="D28" s="77">
        <v>1858897</v>
      </c>
      <c r="E28" s="78">
        <v>33000</v>
      </c>
      <c r="F28" s="78">
        <f t="shared" si="0"/>
        <v>1891897</v>
      </c>
      <c r="G28" s="81">
        <f t="shared" si="1"/>
        <v>189189.7</v>
      </c>
    </row>
    <row r="29" spans="1:7">
      <c r="A29" s="75">
        <v>27</v>
      </c>
      <c r="B29" s="76" t="s">
        <v>148</v>
      </c>
      <c r="C29" s="76" t="s">
        <v>62</v>
      </c>
      <c r="D29" s="77">
        <v>631723</v>
      </c>
      <c r="E29" s="78">
        <v>15000</v>
      </c>
      <c r="F29" s="78">
        <f t="shared" si="0"/>
        <v>646723</v>
      </c>
      <c r="G29" s="81">
        <f t="shared" si="1"/>
        <v>64672.3</v>
      </c>
    </row>
    <row r="30" spans="1:7">
      <c r="A30" s="75">
        <v>28</v>
      </c>
      <c r="B30" s="76" t="s">
        <v>148</v>
      </c>
      <c r="C30" s="76" t="s">
        <v>63</v>
      </c>
      <c r="D30" s="77">
        <v>1854364</v>
      </c>
      <c r="E30" s="78">
        <v>12000</v>
      </c>
      <c r="F30" s="78">
        <f t="shared" si="0"/>
        <v>1866364</v>
      </c>
      <c r="G30" s="81">
        <f t="shared" si="1"/>
        <v>186636.40000000002</v>
      </c>
    </row>
    <row r="31" spans="1:7">
      <c r="A31" s="75">
        <v>29</v>
      </c>
      <c r="B31" s="76" t="s">
        <v>20</v>
      </c>
      <c r="C31" s="76" t="s">
        <v>21</v>
      </c>
      <c r="D31" s="77">
        <v>661949</v>
      </c>
      <c r="E31" s="78">
        <v>12000</v>
      </c>
      <c r="F31" s="78">
        <f t="shared" si="0"/>
        <v>673949</v>
      </c>
      <c r="G31" s="81">
        <f t="shared" si="1"/>
        <v>67394.900000000009</v>
      </c>
    </row>
    <row r="32" spans="1:7">
      <c r="A32" s="75">
        <v>30</v>
      </c>
      <c r="B32" s="76" t="s">
        <v>22</v>
      </c>
      <c r="C32" s="76" t="s">
        <v>23</v>
      </c>
      <c r="D32" s="77">
        <v>580339</v>
      </c>
      <c r="E32" s="78">
        <v>29000</v>
      </c>
      <c r="F32" s="78">
        <f t="shared" si="0"/>
        <v>609339</v>
      </c>
      <c r="G32" s="81">
        <f t="shared" si="1"/>
        <v>60933.9</v>
      </c>
    </row>
    <row r="33" spans="1:7">
      <c r="A33" s="75">
        <v>31</v>
      </c>
      <c r="B33" s="76" t="s">
        <v>27</v>
      </c>
      <c r="C33" s="76" t="s">
        <v>64</v>
      </c>
      <c r="D33" s="77">
        <v>2597922</v>
      </c>
      <c r="E33" s="78">
        <v>41000</v>
      </c>
      <c r="F33" s="78">
        <f t="shared" si="0"/>
        <v>2638922</v>
      </c>
      <c r="G33" s="81">
        <f t="shared" si="1"/>
        <v>263892.2</v>
      </c>
    </row>
    <row r="34" spans="1:7">
      <c r="A34" s="75">
        <v>32</v>
      </c>
      <c r="B34" s="76" t="s">
        <v>27</v>
      </c>
      <c r="C34" s="76" t="s">
        <v>46</v>
      </c>
      <c r="D34" s="77">
        <v>2211030</v>
      </c>
      <c r="E34" s="78">
        <v>84500</v>
      </c>
      <c r="F34" s="78">
        <f t="shared" si="0"/>
        <v>2295530</v>
      </c>
      <c r="G34" s="81">
        <f t="shared" si="1"/>
        <v>229553</v>
      </c>
    </row>
    <row r="35" spans="1:7">
      <c r="A35" s="75">
        <v>33</v>
      </c>
      <c r="B35" s="76" t="s">
        <v>15</v>
      </c>
      <c r="C35" s="76" t="s">
        <v>221</v>
      </c>
      <c r="D35" s="77">
        <v>463969</v>
      </c>
      <c r="E35" s="78">
        <v>12000</v>
      </c>
      <c r="F35" s="78">
        <f t="shared" si="0"/>
        <v>475969</v>
      </c>
      <c r="G35" s="81">
        <f t="shared" si="1"/>
        <v>47596.9</v>
      </c>
    </row>
    <row r="36" spans="1:7">
      <c r="A36" s="75">
        <v>34</v>
      </c>
      <c r="B36" s="76" t="s">
        <v>153</v>
      </c>
      <c r="C36" s="76" t="s">
        <v>29</v>
      </c>
      <c r="D36" s="77">
        <v>828191</v>
      </c>
      <c r="E36" s="78">
        <v>41000</v>
      </c>
      <c r="F36" s="78">
        <f t="shared" si="0"/>
        <v>869191</v>
      </c>
      <c r="G36" s="81">
        <f t="shared" si="1"/>
        <v>86919.1</v>
      </c>
    </row>
    <row r="37" spans="1:7">
      <c r="A37" s="75">
        <v>35</v>
      </c>
      <c r="B37" s="76" t="s">
        <v>153</v>
      </c>
      <c r="C37" s="76" t="s">
        <v>30</v>
      </c>
      <c r="D37" s="77">
        <v>1304251</v>
      </c>
      <c r="E37" s="78">
        <v>112000</v>
      </c>
      <c r="F37" s="78">
        <f t="shared" si="0"/>
        <v>1416251</v>
      </c>
      <c r="G37" s="81">
        <f t="shared" si="1"/>
        <v>141625.1</v>
      </c>
    </row>
    <row r="38" spans="1:7">
      <c r="A38" s="75">
        <v>36</v>
      </c>
      <c r="B38" s="76" t="s">
        <v>154</v>
      </c>
      <c r="C38" s="76" t="s">
        <v>31</v>
      </c>
      <c r="D38" s="77">
        <v>1008036</v>
      </c>
      <c r="E38" s="78">
        <v>15000</v>
      </c>
      <c r="F38" s="78">
        <f t="shared" si="0"/>
        <v>1023036</v>
      </c>
      <c r="G38" s="81">
        <f t="shared" si="1"/>
        <v>102303.6</v>
      </c>
    </row>
    <row r="39" spans="1:7">
      <c r="A39" s="75">
        <v>37</v>
      </c>
      <c r="B39" s="76" t="s">
        <v>154</v>
      </c>
      <c r="C39" s="76" t="s">
        <v>32</v>
      </c>
      <c r="D39" s="77">
        <v>3763133</v>
      </c>
      <c r="E39" s="78">
        <v>207000</v>
      </c>
      <c r="F39" s="78">
        <f t="shared" si="0"/>
        <v>3970133</v>
      </c>
      <c r="G39" s="81">
        <f t="shared" si="1"/>
        <v>397013.30000000005</v>
      </c>
    </row>
    <row r="40" spans="1:7">
      <c r="A40" s="75">
        <v>38</v>
      </c>
      <c r="B40" s="76" t="s">
        <v>155</v>
      </c>
      <c r="C40" s="76" t="s">
        <v>39</v>
      </c>
      <c r="D40" s="77">
        <v>1069999</v>
      </c>
      <c r="E40" s="86">
        <v>12000</v>
      </c>
      <c r="F40" s="78">
        <f t="shared" si="0"/>
        <v>1081999</v>
      </c>
      <c r="G40" s="81">
        <f t="shared" si="1"/>
        <v>108199.90000000001</v>
      </c>
    </row>
    <row r="41" spans="1:7">
      <c r="A41" s="75">
        <v>39</v>
      </c>
      <c r="B41" s="76" t="s">
        <v>156</v>
      </c>
      <c r="C41" s="76" t="s">
        <v>208</v>
      </c>
      <c r="D41" s="77">
        <v>1642781</v>
      </c>
      <c r="E41" s="86">
        <v>16500</v>
      </c>
      <c r="F41" s="78">
        <f t="shared" si="0"/>
        <v>1659281</v>
      </c>
      <c r="G41" s="81">
        <f t="shared" si="1"/>
        <v>165928.1</v>
      </c>
    </row>
    <row r="42" spans="1:7">
      <c r="A42" s="75">
        <v>40</v>
      </c>
      <c r="B42" s="76" t="s">
        <v>156</v>
      </c>
      <c r="C42" s="76" t="s">
        <v>224</v>
      </c>
      <c r="D42" s="77">
        <v>111836</v>
      </c>
      <c r="E42" s="86">
        <v>12000</v>
      </c>
      <c r="F42" s="78">
        <f t="shared" si="0"/>
        <v>123836</v>
      </c>
      <c r="G42" s="81">
        <f t="shared" si="1"/>
        <v>12383.6</v>
      </c>
    </row>
    <row r="43" spans="1:7">
      <c r="A43" s="75">
        <v>41</v>
      </c>
      <c r="B43" s="76" t="s">
        <v>156</v>
      </c>
      <c r="C43" s="76" t="s">
        <v>209</v>
      </c>
      <c r="D43" s="77">
        <v>1218107</v>
      </c>
      <c r="E43" s="86">
        <v>12000</v>
      </c>
      <c r="F43" s="78">
        <f t="shared" si="0"/>
        <v>1230107</v>
      </c>
      <c r="G43" s="81">
        <f t="shared" si="1"/>
        <v>123010.70000000001</v>
      </c>
    </row>
    <row r="44" spans="1:7">
      <c r="A44" s="75">
        <v>42</v>
      </c>
      <c r="B44" s="76" t="s">
        <v>156</v>
      </c>
      <c r="C44" s="76" t="s">
        <v>210</v>
      </c>
      <c r="D44" s="77">
        <v>3571198</v>
      </c>
      <c r="E44" s="86">
        <v>18000</v>
      </c>
      <c r="F44" s="78">
        <f t="shared" si="0"/>
        <v>3589198</v>
      </c>
      <c r="G44" s="81">
        <f t="shared" si="1"/>
        <v>358919.80000000005</v>
      </c>
    </row>
    <row r="45" spans="1:7">
      <c r="A45" s="75">
        <v>43</v>
      </c>
      <c r="B45" s="76" t="s">
        <v>156</v>
      </c>
      <c r="C45" s="76" t="s">
        <v>211</v>
      </c>
      <c r="D45" s="77">
        <v>204025</v>
      </c>
      <c r="E45" s="86">
        <v>12000</v>
      </c>
      <c r="F45" s="78">
        <f t="shared" si="0"/>
        <v>216025</v>
      </c>
      <c r="G45" s="81">
        <f t="shared" si="1"/>
        <v>21602.5</v>
      </c>
    </row>
    <row r="46" spans="1:7">
      <c r="A46" s="75">
        <v>44</v>
      </c>
      <c r="B46" s="76" t="s">
        <v>156</v>
      </c>
      <c r="C46" s="76" t="s">
        <v>191</v>
      </c>
      <c r="D46" s="77">
        <v>1739504</v>
      </c>
      <c r="E46" s="86">
        <v>29000</v>
      </c>
      <c r="F46" s="78">
        <f t="shared" si="0"/>
        <v>1768504</v>
      </c>
      <c r="G46" s="81">
        <f t="shared" si="1"/>
        <v>176850.40000000002</v>
      </c>
    </row>
    <row r="47" spans="1:7">
      <c r="A47" s="75">
        <v>45</v>
      </c>
      <c r="B47" s="76" t="s">
        <v>156</v>
      </c>
      <c r="C47" s="76" t="s">
        <v>193</v>
      </c>
      <c r="D47" s="77">
        <v>1854364</v>
      </c>
      <c r="E47" s="86">
        <v>12000</v>
      </c>
      <c r="F47" s="78">
        <f t="shared" si="0"/>
        <v>1866364</v>
      </c>
      <c r="G47" s="81">
        <f t="shared" si="1"/>
        <v>186636.40000000002</v>
      </c>
    </row>
    <row r="48" spans="1:7">
      <c r="A48" s="75">
        <v>46</v>
      </c>
      <c r="B48" s="76" t="s">
        <v>156</v>
      </c>
      <c r="C48" s="76" t="s">
        <v>65</v>
      </c>
      <c r="D48" s="77">
        <v>1166722</v>
      </c>
      <c r="E48" s="86">
        <v>22500</v>
      </c>
      <c r="F48" s="78">
        <f t="shared" si="0"/>
        <v>1189222</v>
      </c>
      <c r="G48" s="81">
        <f t="shared" si="1"/>
        <v>118922.20000000001</v>
      </c>
    </row>
    <row r="49" spans="1:7">
      <c r="A49" s="75">
        <v>47</v>
      </c>
      <c r="B49" s="82" t="s">
        <v>156</v>
      </c>
      <c r="C49" s="82" t="s">
        <v>194</v>
      </c>
      <c r="D49" s="83">
        <v>2226142</v>
      </c>
      <c r="E49" s="87">
        <v>24000</v>
      </c>
      <c r="F49" s="84">
        <f t="shared" si="0"/>
        <v>2250142</v>
      </c>
      <c r="G49" s="85">
        <f t="shared" si="1"/>
        <v>225014.2</v>
      </c>
    </row>
    <row r="50" spans="1:7">
      <c r="A50" s="75">
        <v>48</v>
      </c>
      <c r="B50" s="76" t="s">
        <v>156</v>
      </c>
      <c r="C50" s="76" t="s">
        <v>212</v>
      </c>
      <c r="D50" s="77">
        <v>1877033</v>
      </c>
      <c r="E50" s="86">
        <v>25500</v>
      </c>
      <c r="F50" s="78">
        <f t="shared" si="0"/>
        <v>1902533</v>
      </c>
      <c r="G50" s="81">
        <f t="shared" si="1"/>
        <v>190253.30000000002</v>
      </c>
    </row>
    <row r="51" spans="1:7">
      <c r="A51" s="88"/>
      <c r="B51" s="89"/>
      <c r="C51" s="89" t="s">
        <v>40</v>
      </c>
      <c r="D51" s="90"/>
      <c r="E51" s="91"/>
      <c r="F51" s="92"/>
      <c r="G51" s="93">
        <f>SUM(G3:G50)</f>
        <v>6606775.4999999991</v>
      </c>
    </row>
    <row r="53" spans="1:7">
      <c r="A53" s="70" t="s">
        <v>343</v>
      </c>
      <c r="B53" s="70"/>
      <c r="C53" s="70"/>
      <c r="D53" s="70"/>
      <c r="E53" s="70"/>
      <c r="F53" s="70"/>
    </row>
    <row r="54" spans="1:7">
      <c r="A54" s="71" t="s">
        <v>0</v>
      </c>
      <c r="B54" s="71" t="s">
        <v>1</v>
      </c>
      <c r="C54" s="71" t="s">
        <v>2</v>
      </c>
      <c r="D54" s="72" t="s">
        <v>3</v>
      </c>
      <c r="E54" s="71" t="s">
        <v>4</v>
      </c>
      <c r="F54" s="73" t="s">
        <v>5</v>
      </c>
      <c r="G54" s="74" t="s">
        <v>6</v>
      </c>
    </row>
    <row r="55" spans="1:7">
      <c r="A55" s="75">
        <v>1</v>
      </c>
      <c r="B55" s="76" t="s">
        <v>67</v>
      </c>
      <c r="C55" s="76" t="s">
        <v>68</v>
      </c>
      <c r="D55" s="77">
        <v>373291</v>
      </c>
      <c r="E55" s="78">
        <v>12000</v>
      </c>
      <c r="F55" s="79">
        <f t="shared" ref="F55:F129" si="2">SUM(D55+E55)</f>
        <v>385291</v>
      </c>
      <c r="G55" s="80">
        <f t="shared" ref="G55:G129" si="3">F55*10%</f>
        <v>38529.1</v>
      </c>
    </row>
    <row r="56" spans="1:7">
      <c r="A56" s="75">
        <v>2</v>
      </c>
      <c r="B56" s="76" t="s">
        <v>69</v>
      </c>
      <c r="C56" s="76" t="s">
        <v>70</v>
      </c>
      <c r="D56" s="77">
        <v>509307</v>
      </c>
      <c r="E56" s="78">
        <v>12000</v>
      </c>
      <c r="F56" s="78">
        <f t="shared" si="2"/>
        <v>521307</v>
      </c>
      <c r="G56" s="81">
        <f t="shared" si="3"/>
        <v>52130.700000000004</v>
      </c>
    </row>
    <row r="57" spans="1:7" s="38" customFormat="1">
      <c r="A57" s="27">
        <v>3</v>
      </c>
      <c r="B57" s="28" t="s">
        <v>243</v>
      </c>
      <c r="C57" s="28" t="s">
        <v>172</v>
      </c>
      <c r="D57" s="29">
        <v>671016</v>
      </c>
      <c r="E57" s="30">
        <v>27000</v>
      </c>
      <c r="F57" s="30">
        <f t="shared" si="2"/>
        <v>698016</v>
      </c>
      <c r="G57" s="31">
        <f t="shared" si="3"/>
        <v>69801.600000000006</v>
      </c>
    </row>
    <row r="58" spans="1:7" s="38" customFormat="1">
      <c r="A58" s="27">
        <v>4</v>
      </c>
      <c r="B58" s="28" t="s">
        <v>329</v>
      </c>
      <c r="C58" s="28" t="s">
        <v>330</v>
      </c>
      <c r="D58" s="29">
        <v>420141</v>
      </c>
      <c r="E58" s="30">
        <v>12000</v>
      </c>
      <c r="F58" s="30">
        <f t="shared" si="2"/>
        <v>432141</v>
      </c>
      <c r="G58" s="31">
        <f t="shared" si="3"/>
        <v>43214.100000000006</v>
      </c>
    </row>
    <row r="59" spans="1:7">
      <c r="A59" s="27">
        <v>5</v>
      </c>
      <c r="B59" s="28" t="s">
        <v>157</v>
      </c>
      <c r="C59" s="28" t="s">
        <v>43</v>
      </c>
      <c r="D59" s="29">
        <v>885621</v>
      </c>
      <c r="E59" s="30">
        <v>12000</v>
      </c>
      <c r="F59" s="30">
        <f t="shared" si="2"/>
        <v>897621</v>
      </c>
      <c r="G59" s="31">
        <f t="shared" si="3"/>
        <v>89762.1</v>
      </c>
    </row>
    <row r="60" spans="1:7">
      <c r="A60" s="27">
        <v>6</v>
      </c>
      <c r="B60" s="28" t="s">
        <v>158</v>
      </c>
      <c r="C60" s="28" t="s">
        <v>36</v>
      </c>
      <c r="D60" s="29">
        <v>1141030</v>
      </c>
      <c r="E60" s="30">
        <v>12000</v>
      </c>
      <c r="F60" s="30">
        <f t="shared" si="2"/>
        <v>1153030</v>
      </c>
      <c r="G60" s="31">
        <f t="shared" si="3"/>
        <v>115303</v>
      </c>
    </row>
    <row r="61" spans="1:7">
      <c r="A61" s="27">
        <v>7</v>
      </c>
      <c r="B61" s="28" t="s">
        <v>74</v>
      </c>
      <c r="C61" s="28" t="s">
        <v>75</v>
      </c>
      <c r="D61" s="29">
        <v>781342</v>
      </c>
      <c r="E61" s="30">
        <v>25500</v>
      </c>
      <c r="F61" s="30">
        <f t="shared" si="2"/>
        <v>806842</v>
      </c>
      <c r="G61" s="31">
        <f t="shared" si="3"/>
        <v>80684.200000000012</v>
      </c>
    </row>
    <row r="62" spans="1:7">
      <c r="A62" s="27">
        <v>8</v>
      </c>
      <c r="B62" s="28" t="s">
        <v>268</v>
      </c>
      <c r="C62" s="28" t="s">
        <v>269</v>
      </c>
      <c r="D62" s="29">
        <v>1422131</v>
      </c>
      <c r="E62" s="30">
        <v>16500</v>
      </c>
      <c r="F62" s="30">
        <f t="shared" si="2"/>
        <v>1438631</v>
      </c>
      <c r="G62" s="31">
        <f t="shared" si="3"/>
        <v>143863.1</v>
      </c>
    </row>
    <row r="63" spans="1:7">
      <c r="A63" s="27">
        <v>9</v>
      </c>
      <c r="B63" s="28" t="s">
        <v>76</v>
      </c>
      <c r="C63" s="28" t="s">
        <v>77</v>
      </c>
      <c r="D63" s="29">
        <v>961186</v>
      </c>
      <c r="E63" s="30">
        <v>49500</v>
      </c>
      <c r="F63" s="30">
        <f t="shared" si="2"/>
        <v>1010686</v>
      </c>
      <c r="G63" s="31">
        <f t="shared" si="3"/>
        <v>101068.6</v>
      </c>
    </row>
    <row r="64" spans="1:7">
      <c r="A64" s="27">
        <v>10</v>
      </c>
      <c r="B64" s="28" t="s">
        <v>78</v>
      </c>
      <c r="C64" s="28" t="s">
        <v>79</v>
      </c>
      <c r="D64" s="29">
        <v>1083601</v>
      </c>
      <c r="E64" s="30">
        <v>39000</v>
      </c>
      <c r="F64" s="30">
        <f t="shared" si="2"/>
        <v>1122601</v>
      </c>
      <c r="G64" s="31">
        <f t="shared" si="3"/>
        <v>112260.1</v>
      </c>
    </row>
    <row r="65" spans="1:7">
      <c r="A65" s="27">
        <v>11</v>
      </c>
      <c r="B65" s="28" t="s">
        <v>159</v>
      </c>
      <c r="C65" s="28" t="s">
        <v>9</v>
      </c>
      <c r="D65" s="29">
        <v>593940</v>
      </c>
      <c r="E65" s="30">
        <v>12000</v>
      </c>
      <c r="F65" s="30">
        <f t="shared" si="2"/>
        <v>605940</v>
      </c>
      <c r="G65" s="31">
        <f t="shared" si="3"/>
        <v>60594</v>
      </c>
    </row>
    <row r="66" spans="1:7">
      <c r="A66" s="27">
        <v>12</v>
      </c>
      <c r="B66" s="28" t="s">
        <v>227</v>
      </c>
      <c r="C66" s="28" t="s">
        <v>10</v>
      </c>
      <c r="D66" s="29">
        <v>687640</v>
      </c>
      <c r="E66" s="30">
        <v>19500</v>
      </c>
      <c r="F66" s="30">
        <f t="shared" si="2"/>
        <v>707140</v>
      </c>
      <c r="G66" s="31">
        <f t="shared" si="3"/>
        <v>70714</v>
      </c>
    </row>
    <row r="67" spans="1:7">
      <c r="A67" s="27">
        <v>13</v>
      </c>
      <c r="B67" s="28" t="s">
        <v>321</v>
      </c>
      <c r="C67" s="28" t="s">
        <v>11</v>
      </c>
      <c r="D67" s="29">
        <v>1337499</v>
      </c>
      <c r="E67" s="30">
        <v>12000</v>
      </c>
      <c r="F67" s="30">
        <f t="shared" si="2"/>
        <v>1349499</v>
      </c>
      <c r="G67" s="31">
        <f t="shared" si="3"/>
        <v>134949.9</v>
      </c>
    </row>
    <row r="68" spans="1:7">
      <c r="A68" s="27">
        <v>14</v>
      </c>
      <c r="B68" s="28" t="s">
        <v>162</v>
      </c>
      <c r="C68" s="28" t="s">
        <v>12</v>
      </c>
      <c r="D68" s="29">
        <v>731469</v>
      </c>
      <c r="E68" s="30">
        <v>18000</v>
      </c>
      <c r="F68" s="30">
        <f t="shared" si="2"/>
        <v>749469</v>
      </c>
      <c r="G68" s="31">
        <f t="shared" si="3"/>
        <v>74946.900000000009</v>
      </c>
    </row>
    <row r="69" spans="1:7">
      <c r="A69" s="75">
        <v>15</v>
      </c>
      <c r="B69" s="76" t="s">
        <v>344</v>
      </c>
      <c r="C69" s="76" t="s">
        <v>53</v>
      </c>
      <c r="D69" s="77">
        <v>998968</v>
      </c>
      <c r="E69" s="78">
        <v>12000</v>
      </c>
      <c r="F69" s="78">
        <f t="shared" si="2"/>
        <v>1010968</v>
      </c>
      <c r="G69" s="81">
        <f t="shared" si="3"/>
        <v>101096.8</v>
      </c>
    </row>
    <row r="70" spans="1:7">
      <c r="A70" s="75">
        <v>16</v>
      </c>
      <c r="B70" s="76" t="s">
        <v>81</v>
      </c>
      <c r="C70" s="76" t="s">
        <v>82</v>
      </c>
      <c r="D70" s="77">
        <v>696708</v>
      </c>
      <c r="E70" s="78">
        <v>12000</v>
      </c>
      <c r="F70" s="78">
        <f t="shared" si="2"/>
        <v>708708</v>
      </c>
      <c r="G70" s="81">
        <f t="shared" si="3"/>
        <v>70870.8</v>
      </c>
    </row>
    <row r="71" spans="1:7">
      <c r="A71" s="27">
        <v>17</v>
      </c>
      <c r="B71" s="28" t="s">
        <v>331</v>
      </c>
      <c r="C71" s="28" t="s">
        <v>332</v>
      </c>
      <c r="D71" s="29">
        <v>1964688</v>
      </c>
      <c r="E71" s="30">
        <v>29000</v>
      </c>
      <c r="F71" s="30">
        <f t="shared" si="2"/>
        <v>1993688</v>
      </c>
      <c r="G71" s="31">
        <f t="shared" si="3"/>
        <v>199368.80000000002</v>
      </c>
    </row>
    <row r="72" spans="1:7">
      <c r="A72" s="75">
        <v>18</v>
      </c>
      <c r="B72" s="76" t="s">
        <v>84</v>
      </c>
      <c r="C72" s="76" t="s">
        <v>85</v>
      </c>
      <c r="D72" s="77">
        <v>414096</v>
      </c>
      <c r="E72" s="78">
        <v>16500</v>
      </c>
      <c r="F72" s="78">
        <f t="shared" si="2"/>
        <v>430596</v>
      </c>
      <c r="G72" s="81">
        <f t="shared" si="3"/>
        <v>43059.600000000006</v>
      </c>
    </row>
    <row r="73" spans="1:7">
      <c r="A73" s="27">
        <v>19</v>
      </c>
      <c r="B73" s="28" t="s">
        <v>86</v>
      </c>
      <c r="C73" s="28" t="s">
        <v>87</v>
      </c>
      <c r="D73" s="29">
        <v>642302</v>
      </c>
      <c r="E73" s="30">
        <v>12000</v>
      </c>
      <c r="F73" s="30">
        <f t="shared" si="2"/>
        <v>654302</v>
      </c>
      <c r="G73" s="31">
        <f t="shared" si="3"/>
        <v>65430.200000000004</v>
      </c>
    </row>
    <row r="74" spans="1:7">
      <c r="A74" s="75">
        <v>20</v>
      </c>
      <c r="B74" s="76" t="s">
        <v>345</v>
      </c>
      <c r="C74" s="76" t="s">
        <v>275</v>
      </c>
      <c r="D74" s="77">
        <v>633234</v>
      </c>
      <c r="E74" s="78">
        <v>12000</v>
      </c>
      <c r="F74" s="78">
        <f t="shared" si="2"/>
        <v>645234</v>
      </c>
      <c r="G74" s="81">
        <f t="shared" si="3"/>
        <v>64523.4</v>
      </c>
    </row>
    <row r="75" spans="1:7">
      <c r="A75" s="27">
        <v>21</v>
      </c>
      <c r="B75" s="28" t="s">
        <v>173</v>
      </c>
      <c r="C75" s="28" t="s">
        <v>33</v>
      </c>
      <c r="D75" s="29">
        <v>1775776</v>
      </c>
      <c r="E75" s="30">
        <v>119500</v>
      </c>
      <c r="F75" s="30">
        <f t="shared" si="2"/>
        <v>1895276</v>
      </c>
      <c r="G75" s="31">
        <f t="shared" si="3"/>
        <v>189527.6</v>
      </c>
    </row>
    <row r="76" spans="1:7">
      <c r="A76" s="75">
        <v>22</v>
      </c>
      <c r="B76" s="76" t="s">
        <v>317</v>
      </c>
      <c r="C76" s="76" t="s">
        <v>57</v>
      </c>
      <c r="D76" s="77">
        <v>3947511</v>
      </c>
      <c r="E76" s="78">
        <v>207000</v>
      </c>
      <c r="F76" s="78">
        <f t="shared" si="2"/>
        <v>4154511</v>
      </c>
      <c r="G76" s="81">
        <f t="shared" si="3"/>
        <v>415451.10000000003</v>
      </c>
    </row>
    <row r="77" spans="1:7">
      <c r="A77" s="75">
        <v>23</v>
      </c>
      <c r="B77" s="76" t="s">
        <v>90</v>
      </c>
      <c r="C77" s="76" t="s">
        <v>91</v>
      </c>
      <c r="D77" s="77">
        <v>235763</v>
      </c>
      <c r="E77" s="78">
        <v>12000</v>
      </c>
      <c r="F77" s="78">
        <f t="shared" si="2"/>
        <v>247763</v>
      </c>
      <c r="G77" s="81">
        <f t="shared" si="3"/>
        <v>24776.300000000003</v>
      </c>
    </row>
    <row r="78" spans="1:7">
      <c r="A78" s="75">
        <v>24</v>
      </c>
      <c r="B78" s="76" t="s">
        <v>92</v>
      </c>
      <c r="C78" s="76" t="s">
        <v>93</v>
      </c>
      <c r="D78" s="77">
        <v>622655</v>
      </c>
      <c r="E78" s="78">
        <v>12000</v>
      </c>
      <c r="F78" s="78">
        <f t="shared" si="2"/>
        <v>634655</v>
      </c>
      <c r="G78" s="81">
        <f t="shared" si="3"/>
        <v>63465.5</v>
      </c>
    </row>
    <row r="79" spans="1:7">
      <c r="A79" s="27">
        <v>25</v>
      </c>
      <c r="B79" s="28" t="s">
        <v>94</v>
      </c>
      <c r="C79" s="28" t="s">
        <v>95</v>
      </c>
      <c r="D79" s="29">
        <v>528954</v>
      </c>
      <c r="E79" s="30">
        <v>152000</v>
      </c>
      <c r="F79" s="30">
        <f t="shared" si="2"/>
        <v>680954</v>
      </c>
      <c r="G79" s="31">
        <f t="shared" si="3"/>
        <v>68095.400000000009</v>
      </c>
    </row>
    <row r="80" spans="1:7">
      <c r="A80" s="27">
        <v>26</v>
      </c>
      <c r="B80" s="28" t="s">
        <v>96</v>
      </c>
      <c r="C80" s="28" t="s">
        <v>97</v>
      </c>
      <c r="D80" s="29">
        <v>1171256</v>
      </c>
      <c r="E80" s="30">
        <v>57000</v>
      </c>
      <c r="F80" s="30">
        <f t="shared" si="2"/>
        <v>1228256</v>
      </c>
      <c r="G80" s="31">
        <f t="shared" si="3"/>
        <v>122825.60000000001</v>
      </c>
    </row>
    <row r="81" spans="1:7">
      <c r="A81" s="27">
        <v>27</v>
      </c>
      <c r="B81" s="28" t="s">
        <v>196</v>
      </c>
      <c r="C81" s="28" t="s">
        <v>197</v>
      </c>
      <c r="D81" s="29">
        <v>856906</v>
      </c>
      <c r="E81" s="30">
        <v>43000</v>
      </c>
      <c r="F81" s="30">
        <f t="shared" si="2"/>
        <v>899906</v>
      </c>
      <c r="G81" s="31">
        <f t="shared" si="3"/>
        <v>89990.6</v>
      </c>
    </row>
    <row r="82" spans="1:7">
      <c r="A82" s="27">
        <v>28</v>
      </c>
      <c r="B82" s="28" t="s">
        <v>292</v>
      </c>
      <c r="C82" s="28" t="s">
        <v>293</v>
      </c>
      <c r="D82" s="29">
        <v>1416086</v>
      </c>
      <c r="E82" s="30">
        <v>27000</v>
      </c>
      <c r="F82" s="30">
        <f t="shared" si="2"/>
        <v>1443086</v>
      </c>
      <c r="G82" s="31">
        <f t="shared" si="3"/>
        <v>144308.6</v>
      </c>
    </row>
    <row r="83" spans="1:7">
      <c r="A83" s="27">
        <v>29</v>
      </c>
      <c r="B83" s="28" t="s">
        <v>346</v>
      </c>
      <c r="C83" s="28" t="s">
        <v>347</v>
      </c>
      <c r="D83" s="29">
        <v>698220</v>
      </c>
      <c r="E83" s="30">
        <v>27000</v>
      </c>
      <c r="F83" s="30">
        <f t="shared" si="2"/>
        <v>725220</v>
      </c>
      <c r="G83" s="31">
        <f t="shared" si="3"/>
        <v>72522</v>
      </c>
    </row>
    <row r="84" spans="1:7">
      <c r="A84" s="27">
        <v>30</v>
      </c>
      <c r="B84" s="28" t="s">
        <v>150</v>
      </c>
      <c r="C84" s="28" t="s">
        <v>45</v>
      </c>
      <c r="D84" s="29">
        <v>2835196</v>
      </c>
      <c r="E84" s="30">
        <v>18000</v>
      </c>
      <c r="F84" s="30">
        <f t="shared" si="2"/>
        <v>2853196</v>
      </c>
      <c r="G84" s="31">
        <f t="shared" si="3"/>
        <v>285319.60000000003</v>
      </c>
    </row>
    <row r="85" spans="1:7">
      <c r="A85" s="27">
        <v>31</v>
      </c>
      <c r="B85" s="28" t="s">
        <v>163</v>
      </c>
      <c r="C85" s="28" t="s">
        <v>42</v>
      </c>
      <c r="D85" s="29">
        <v>941538</v>
      </c>
      <c r="E85" s="30">
        <v>39000</v>
      </c>
      <c r="F85" s="30">
        <f t="shared" si="2"/>
        <v>980538</v>
      </c>
      <c r="G85" s="31">
        <f t="shared" si="3"/>
        <v>98053.8</v>
      </c>
    </row>
    <row r="86" spans="1:7">
      <c r="A86" s="75">
        <v>32</v>
      </c>
      <c r="B86" s="76" t="s">
        <v>98</v>
      </c>
      <c r="C86" s="76" t="s">
        <v>99</v>
      </c>
      <c r="D86" s="77">
        <v>560692</v>
      </c>
      <c r="E86" s="78">
        <v>12000</v>
      </c>
      <c r="F86" s="78">
        <f t="shared" si="2"/>
        <v>572692</v>
      </c>
      <c r="G86" s="81">
        <f t="shared" si="3"/>
        <v>57269.200000000004</v>
      </c>
    </row>
    <row r="87" spans="1:7">
      <c r="A87" s="27">
        <v>33</v>
      </c>
      <c r="B87" s="28" t="s">
        <v>318</v>
      </c>
      <c r="C87" s="28" t="s">
        <v>319</v>
      </c>
      <c r="D87" s="29">
        <v>580339</v>
      </c>
      <c r="E87" s="30">
        <v>27000</v>
      </c>
      <c r="F87" s="30">
        <f t="shared" si="2"/>
        <v>607339</v>
      </c>
      <c r="G87" s="31">
        <f t="shared" si="3"/>
        <v>60733.9</v>
      </c>
    </row>
    <row r="88" spans="1:7">
      <c r="A88" s="27">
        <v>34</v>
      </c>
      <c r="B88" s="28" t="s">
        <v>174</v>
      </c>
      <c r="C88" s="28" t="s">
        <v>175</v>
      </c>
      <c r="D88" s="29">
        <v>702754</v>
      </c>
      <c r="E88" s="30">
        <v>12000</v>
      </c>
      <c r="F88" s="30">
        <f t="shared" si="2"/>
        <v>714754</v>
      </c>
      <c r="G88" s="31">
        <f t="shared" si="3"/>
        <v>71475.400000000009</v>
      </c>
    </row>
    <row r="89" spans="1:7">
      <c r="A89" s="27">
        <v>35</v>
      </c>
      <c r="B89" s="28" t="s">
        <v>164</v>
      </c>
      <c r="C89" s="28" t="s">
        <v>44</v>
      </c>
      <c r="D89" s="29">
        <v>618122</v>
      </c>
      <c r="E89" s="30">
        <v>12000</v>
      </c>
      <c r="F89" s="30">
        <f t="shared" si="2"/>
        <v>630122</v>
      </c>
      <c r="G89" s="31">
        <f t="shared" si="3"/>
        <v>63012.200000000004</v>
      </c>
    </row>
    <row r="90" spans="1:7">
      <c r="A90" s="27">
        <v>36</v>
      </c>
      <c r="B90" s="28" t="s">
        <v>294</v>
      </c>
      <c r="C90" s="28" t="s">
        <v>190</v>
      </c>
      <c r="D90" s="29">
        <v>802500</v>
      </c>
      <c r="E90" s="30">
        <v>43000</v>
      </c>
      <c r="F90" s="30">
        <f t="shared" si="2"/>
        <v>845500</v>
      </c>
      <c r="G90" s="31">
        <f t="shared" si="3"/>
        <v>84550</v>
      </c>
    </row>
    <row r="91" spans="1:7">
      <c r="A91" s="75">
        <v>37</v>
      </c>
      <c r="B91" s="76" t="s">
        <v>166</v>
      </c>
      <c r="C91" s="76" t="s">
        <v>14</v>
      </c>
      <c r="D91" s="77">
        <v>749604</v>
      </c>
      <c r="E91" s="78">
        <v>24000</v>
      </c>
      <c r="F91" s="78">
        <f t="shared" si="2"/>
        <v>773604</v>
      </c>
      <c r="G91" s="81">
        <f t="shared" si="3"/>
        <v>77360.400000000009</v>
      </c>
    </row>
    <row r="92" spans="1:7">
      <c r="A92" s="27">
        <v>38</v>
      </c>
      <c r="B92" s="28" t="s">
        <v>102</v>
      </c>
      <c r="C92" s="28" t="s">
        <v>103</v>
      </c>
      <c r="D92" s="29">
        <v>702754</v>
      </c>
      <c r="E92" s="30">
        <v>54500</v>
      </c>
      <c r="F92" s="30">
        <f t="shared" si="2"/>
        <v>757254</v>
      </c>
      <c r="G92" s="31">
        <f t="shared" si="3"/>
        <v>75725.400000000009</v>
      </c>
    </row>
    <row r="93" spans="1:7">
      <c r="A93" s="27">
        <v>39</v>
      </c>
      <c r="B93" s="28" t="s">
        <v>104</v>
      </c>
      <c r="C93" s="28" t="s">
        <v>105</v>
      </c>
      <c r="D93" s="29">
        <v>823658</v>
      </c>
      <c r="E93" s="30">
        <v>49500</v>
      </c>
      <c r="F93" s="30">
        <f t="shared" si="2"/>
        <v>873158</v>
      </c>
      <c r="G93" s="31">
        <f t="shared" si="3"/>
        <v>87315.8</v>
      </c>
    </row>
    <row r="94" spans="1:7">
      <c r="A94" s="27">
        <v>40</v>
      </c>
      <c r="B94" s="28" t="s">
        <v>106</v>
      </c>
      <c r="C94" s="28" t="s">
        <v>107</v>
      </c>
      <c r="D94" s="29">
        <v>326440</v>
      </c>
      <c r="E94" s="30">
        <v>37000</v>
      </c>
      <c r="F94" s="30">
        <f t="shared" si="2"/>
        <v>363440</v>
      </c>
      <c r="G94" s="31">
        <f t="shared" si="3"/>
        <v>36344</v>
      </c>
    </row>
    <row r="95" spans="1:7">
      <c r="A95" s="75">
        <v>41</v>
      </c>
      <c r="B95" s="76" t="s">
        <v>270</v>
      </c>
      <c r="C95" s="76" t="s">
        <v>109</v>
      </c>
      <c r="D95" s="77">
        <v>451879</v>
      </c>
      <c r="E95" s="78">
        <v>12000</v>
      </c>
      <c r="F95" s="78">
        <f t="shared" si="2"/>
        <v>463879</v>
      </c>
      <c r="G95" s="81">
        <f t="shared" si="3"/>
        <v>46387.9</v>
      </c>
    </row>
    <row r="96" spans="1:7">
      <c r="A96" s="75">
        <v>42</v>
      </c>
      <c r="B96" s="76" t="s">
        <v>110</v>
      </c>
      <c r="C96" s="76" t="s">
        <v>111</v>
      </c>
      <c r="D96" s="77">
        <v>524420</v>
      </c>
      <c r="E96" s="78">
        <v>12000</v>
      </c>
      <c r="F96" s="78">
        <f t="shared" si="2"/>
        <v>536420</v>
      </c>
      <c r="G96" s="81">
        <f t="shared" si="3"/>
        <v>53642</v>
      </c>
    </row>
    <row r="97" spans="1:7">
      <c r="A97" s="27">
        <v>43</v>
      </c>
      <c r="B97" s="28" t="s">
        <v>112</v>
      </c>
      <c r="C97" s="28" t="s">
        <v>113</v>
      </c>
      <c r="D97" s="29">
        <v>616610</v>
      </c>
      <c r="E97" s="30">
        <v>35000</v>
      </c>
      <c r="F97" s="30">
        <f t="shared" si="2"/>
        <v>651610</v>
      </c>
      <c r="G97" s="31">
        <f t="shared" si="3"/>
        <v>65161</v>
      </c>
    </row>
    <row r="98" spans="1:7">
      <c r="A98" s="75">
        <v>44</v>
      </c>
      <c r="B98" s="76" t="s">
        <v>114</v>
      </c>
      <c r="C98" s="76" t="s">
        <v>115</v>
      </c>
      <c r="D98" s="77">
        <v>624167</v>
      </c>
      <c r="E98" s="78">
        <v>16500</v>
      </c>
      <c r="F98" s="78">
        <f t="shared" si="2"/>
        <v>640667</v>
      </c>
      <c r="G98" s="81">
        <f t="shared" si="3"/>
        <v>64066.700000000004</v>
      </c>
    </row>
    <row r="99" spans="1:7">
      <c r="A99" s="75">
        <v>45</v>
      </c>
      <c r="B99" s="76" t="s">
        <v>244</v>
      </c>
      <c r="C99" s="76" t="s">
        <v>245</v>
      </c>
      <c r="D99" s="77">
        <v>470014</v>
      </c>
      <c r="E99" s="78">
        <v>12000</v>
      </c>
      <c r="F99" s="78">
        <f t="shared" si="2"/>
        <v>482014</v>
      </c>
      <c r="G99" s="81">
        <f t="shared" si="3"/>
        <v>48201.4</v>
      </c>
    </row>
    <row r="100" spans="1:7">
      <c r="A100" s="75">
        <v>46</v>
      </c>
      <c r="B100" s="76" t="s">
        <v>116</v>
      </c>
      <c r="C100" s="76" t="s">
        <v>117</v>
      </c>
      <c r="D100" s="77">
        <v>518375</v>
      </c>
      <c r="E100" s="78">
        <v>12000</v>
      </c>
      <c r="F100" s="78">
        <f t="shared" si="2"/>
        <v>530375</v>
      </c>
      <c r="G100" s="81">
        <f t="shared" si="3"/>
        <v>53037.5</v>
      </c>
    </row>
    <row r="101" spans="1:7">
      <c r="A101" s="75">
        <v>47</v>
      </c>
      <c r="B101" s="76" t="s">
        <v>120</v>
      </c>
      <c r="C101" s="76" t="s">
        <v>121</v>
      </c>
      <c r="D101" s="77">
        <v>309816</v>
      </c>
      <c r="E101" s="78">
        <v>12000</v>
      </c>
      <c r="F101" s="78">
        <f t="shared" si="2"/>
        <v>321816</v>
      </c>
      <c r="G101" s="81">
        <f t="shared" si="3"/>
        <v>32181.600000000002</v>
      </c>
    </row>
    <row r="102" spans="1:7">
      <c r="A102" s="27">
        <v>48</v>
      </c>
      <c r="B102" s="28" t="s">
        <v>228</v>
      </c>
      <c r="C102" s="28" t="s">
        <v>229</v>
      </c>
      <c r="D102" s="29">
        <v>788898</v>
      </c>
      <c r="E102" s="30">
        <v>12000</v>
      </c>
      <c r="F102" s="30">
        <f t="shared" si="2"/>
        <v>800898</v>
      </c>
      <c r="G102" s="31">
        <f t="shared" si="3"/>
        <v>80089.8</v>
      </c>
    </row>
    <row r="103" spans="1:7">
      <c r="A103" s="75">
        <v>49</v>
      </c>
      <c r="B103" s="76" t="s">
        <v>122</v>
      </c>
      <c r="C103" s="76" t="s">
        <v>123</v>
      </c>
      <c r="D103" s="77">
        <v>559181</v>
      </c>
      <c r="E103" s="78">
        <v>29000</v>
      </c>
      <c r="F103" s="78">
        <f t="shared" si="2"/>
        <v>588181</v>
      </c>
      <c r="G103" s="81">
        <f t="shared" si="3"/>
        <v>58818.100000000006</v>
      </c>
    </row>
    <row r="104" spans="1:7">
      <c r="A104" s="27">
        <v>50</v>
      </c>
      <c r="B104" s="28" t="s">
        <v>230</v>
      </c>
      <c r="C104" s="28" t="s">
        <v>231</v>
      </c>
      <c r="D104" s="29">
        <v>448855</v>
      </c>
      <c r="E104" s="30">
        <v>12000</v>
      </c>
      <c r="F104" s="30">
        <f t="shared" si="2"/>
        <v>460855</v>
      </c>
      <c r="G104" s="31">
        <f t="shared" si="3"/>
        <v>46085.5</v>
      </c>
    </row>
    <row r="105" spans="1:7">
      <c r="A105" s="75">
        <v>51</v>
      </c>
      <c r="B105" s="76" t="s">
        <v>246</v>
      </c>
      <c r="C105" s="76" t="s">
        <v>247</v>
      </c>
      <c r="D105" s="77">
        <v>606030</v>
      </c>
      <c r="E105" s="78">
        <v>12000</v>
      </c>
      <c r="F105" s="78">
        <f t="shared" si="2"/>
        <v>618030</v>
      </c>
      <c r="G105" s="81">
        <f t="shared" si="3"/>
        <v>61803</v>
      </c>
    </row>
    <row r="106" spans="1:7">
      <c r="A106" s="75">
        <v>52</v>
      </c>
      <c r="B106" s="76" t="s">
        <v>124</v>
      </c>
      <c r="C106" s="76" t="s">
        <v>125</v>
      </c>
      <c r="D106" s="77">
        <v>1331454</v>
      </c>
      <c r="E106" s="78">
        <v>15000</v>
      </c>
      <c r="F106" s="78">
        <f t="shared" si="2"/>
        <v>1346454</v>
      </c>
      <c r="G106" s="81">
        <f t="shared" si="3"/>
        <v>134645.4</v>
      </c>
    </row>
    <row r="107" spans="1:7">
      <c r="A107" s="75">
        <v>53</v>
      </c>
      <c r="B107" s="76" t="s">
        <v>126</v>
      </c>
      <c r="C107" s="76" t="s">
        <v>127</v>
      </c>
      <c r="D107" s="77">
        <v>172288</v>
      </c>
      <c r="E107" s="78">
        <v>12000</v>
      </c>
      <c r="F107" s="78">
        <f t="shared" si="2"/>
        <v>184288</v>
      </c>
      <c r="G107" s="81">
        <f t="shared" si="3"/>
        <v>18428.8</v>
      </c>
    </row>
    <row r="108" spans="1:7">
      <c r="A108" s="27">
        <v>54</v>
      </c>
      <c r="B108" s="28" t="s">
        <v>295</v>
      </c>
      <c r="C108" s="28" t="s">
        <v>25</v>
      </c>
      <c r="D108" s="29">
        <v>1319363</v>
      </c>
      <c r="E108" s="30">
        <v>94500</v>
      </c>
      <c r="F108" s="30">
        <f t="shared" si="2"/>
        <v>1413863</v>
      </c>
      <c r="G108" s="31">
        <f t="shared" si="3"/>
        <v>141386.30000000002</v>
      </c>
    </row>
    <row r="109" spans="1:7">
      <c r="A109" s="27">
        <v>55</v>
      </c>
      <c r="B109" s="28" t="s">
        <v>295</v>
      </c>
      <c r="C109" s="28" t="s">
        <v>26</v>
      </c>
      <c r="D109" s="29">
        <v>1198460</v>
      </c>
      <c r="E109" s="30">
        <v>37000</v>
      </c>
      <c r="F109" s="30">
        <f t="shared" si="2"/>
        <v>1235460</v>
      </c>
      <c r="G109" s="31">
        <f t="shared" si="3"/>
        <v>123546</v>
      </c>
    </row>
    <row r="110" spans="1:7">
      <c r="A110" s="27">
        <v>56</v>
      </c>
      <c r="B110" s="28" t="s">
        <v>128</v>
      </c>
      <c r="C110" s="28" t="s">
        <v>129</v>
      </c>
      <c r="D110" s="29">
        <v>643813</v>
      </c>
      <c r="E110" s="30">
        <v>37000</v>
      </c>
      <c r="F110" s="30">
        <f t="shared" si="2"/>
        <v>680813</v>
      </c>
      <c r="G110" s="31">
        <f t="shared" si="3"/>
        <v>68081.3</v>
      </c>
    </row>
    <row r="111" spans="1:7">
      <c r="A111" s="27">
        <v>57</v>
      </c>
      <c r="B111" s="28" t="s">
        <v>132</v>
      </c>
      <c r="C111" s="28" t="s">
        <v>133</v>
      </c>
      <c r="D111" s="29">
        <v>645325</v>
      </c>
      <c r="E111" s="30">
        <v>12000</v>
      </c>
      <c r="F111" s="30">
        <f t="shared" si="2"/>
        <v>657325</v>
      </c>
      <c r="G111" s="31">
        <f t="shared" si="3"/>
        <v>65732.5</v>
      </c>
    </row>
    <row r="112" spans="1:7">
      <c r="A112" s="75">
        <v>58</v>
      </c>
      <c r="B112" s="76" t="s">
        <v>232</v>
      </c>
      <c r="C112" s="76" t="s">
        <v>233</v>
      </c>
      <c r="D112" s="77">
        <v>259943</v>
      </c>
      <c r="E112" s="78">
        <v>12000</v>
      </c>
      <c r="F112" s="78">
        <f t="shared" si="2"/>
        <v>271943</v>
      </c>
      <c r="G112" s="81">
        <f t="shared" si="3"/>
        <v>27194.300000000003</v>
      </c>
    </row>
    <row r="113" spans="1:7">
      <c r="A113" s="27">
        <v>59</v>
      </c>
      <c r="B113" s="28" t="s">
        <v>348</v>
      </c>
      <c r="C113" s="28" t="s">
        <v>278</v>
      </c>
      <c r="D113" s="29">
        <v>578827</v>
      </c>
      <c r="E113" s="30">
        <v>12000</v>
      </c>
      <c r="F113" s="30">
        <f t="shared" si="2"/>
        <v>590827</v>
      </c>
      <c r="G113" s="31">
        <f t="shared" si="3"/>
        <v>59082.700000000004</v>
      </c>
    </row>
    <row r="114" spans="1:7">
      <c r="A114" s="27">
        <v>60</v>
      </c>
      <c r="B114" s="28" t="s">
        <v>198</v>
      </c>
      <c r="C114" s="28" t="s">
        <v>199</v>
      </c>
      <c r="D114" s="29">
        <v>397472</v>
      </c>
      <c r="E114" s="30">
        <v>12000</v>
      </c>
      <c r="F114" s="30">
        <f t="shared" si="2"/>
        <v>409472</v>
      </c>
      <c r="G114" s="31">
        <f t="shared" si="3"/>
        <v>40947.200000000004</v>
      </c>
    </row>
    <row r="115" spans="1:7">
      <c r="A115" s="75">
        <v>61</v>
      </c>
      <c r="B115" s="76" t="s">
        <v>272</v>
      </c>
      <c r="C115" s="76" t="s">
        <v>135</v>
      </c>
      <c r="D115" s="77">
        <v>333997</v>
      </c>
      <c r="E115" s="78">
        <v>12000</v>
      </c>
      <c r="F115" s="78">
        <f t="shared" si="2"/>
        <v>345997</v>
      </c>
      <c r="G115" s="81">
        <f t="shared" si="3"/>
        <v>34599.700000000004</v>
      </c>
    </row>
    <row r="116" spans="1:7">
      <c r="A116" s="27">
        <v>62</v>
      </c>
      <c r="B116" s="28" t="s">
        <v>167</v>
      </c>
      <c r="C116" s="28" t="s">
        <v>37</v>
      </c>
      <c r="D116" s="29">
        <v>612075</v>
      </c>
      <c r="E116" s="30">
        <v>12000</v>
      </c>
      <c r="F116" s="30">
        <f t="shared" si="2"/>
        <v>624075</v>
      </c>
      <c r="G116" s="31">
        <f t="shared" si="3"/>
        <v>62407.5</v>
      </c>
    </row>
    <row r="117" spans="1:7">
      <c r="A117" s="27">
        <v>63</v>
      </c>
      <c r="B117" s="28" t="s">
        <v>136</v>
      </c>
      <c r="C117" s="28" t="s">
        <v>137</v>
      </c>
      <c r="D117" s="29">
        <v>900734</v>
      </c>
      <c r="E117" s="30">
        <v>62000</v>
      </c>
      <c r="F117" s="30">
        <f t="shared" si="2"/>
        <v>962734</v>
      </c>
      <c r="G117" s="31">
        <f t="shared" si="3"/>
        <v>96273.400000000009</v>
      </c>
    </row>
    <row r="118" spans="1:7">
      <c r="A118" s="27">
        <v>64</v>
      </c>
      <c r="B118" s="28" t="s">
        <v>165</v>
      </c>
      <c r="C118" s="28" t="s">
        <v>273</v>
      </c>
      <c r="D118" s="29">
        <v>462458</v>
      </c>
      <c r="E118" s="30">
        <v>19500</v>
      </c>
      <c r="F118" s="30">
        <f t="shared" si="2"/>
        <v>481958</v>
      </c>
      <c r="G118" s="31">
        <f t="shared" si="3"/>
        <v>48195.8</v>
      </c>
    </row>
    <row r="119" spans="1:7">
      <c r="A119" s="75">
        <v>65</v>
      </c>
      <c r="B119" s="76" t="s">
        <v>145</v>
      </c>
      <c r="C119" s="76" t="s">
        <v>200</v>
      </c>
      <c r="D119" s="77">
        <v>1035240</v>
      </c>
      <c r="E119" s="78">
        <v>21000</v>
      </c>
      <c r="F119" s="78">
        <f t="shared" si="2"/>
        <v>1056240</v>
      </c>
      <c r="G119" s="81">
        <f t="shared" si="3"/>
        <v>105624</v>
      </c>
    </row>
    <row r="120" spans="1:7">
      <c r="A120" s="75">
        <v>66</v>
      </c>
      <c r="B120" s="76" t="s">
        <v>139</v>
      </c>
      <c r="C120" s="76" t="s">
        <v>140</v>
      </c>
      <c r="D120" s="77">
        <v>811567</v>
      </c>
      <c r="E120" s="78">
        <v>19500</v>
      </c>
      <c r="F120" s="78">
        <f t="shared" si="2"/>
        <v>831067</v>
      </c>
      <c r="G120" s="81">
        <f t="shared" si="3"/>
        <v>83106.700000000012</v>
      </c>
    </row>
    <row r="121" spans="1:7" s="62" customFormat="1">
      <c r="A121" s="27">
        <v>67</v>
      </c>
      <c r="B121" s="28" t="s">
        <v>146</v>
      </c>
      <c r="C121" s="28" t="s">
        <v>141</v>
      </c>
      <c r="D121" s="29">
        <v>545579</v>
      </c>
      <c r="E121" s="30">
        <v>35000</v>
      </c>
      <c r="F121" s="30">
        <f t="shared" si="2"/>
        <v>580579</v>
      </c>
      <c r="G121" s="31">
        <f t="shared" si="3"/>
        <v>58057.9</v>
      </c>
    </row>
    <row r="122" spans="1:7">
      <c r="A122" s="27">
        <v>68</v>
      </c>
      <c r="B122" s="28" t="s">
        <v>142</v>
      </c>
      <c r="C122" s="28" t="s">
        <v>143</v>
      </c>
      <c r="D122" s="29">
        <v>764717</v>
      </c>
      <c r="E122" s="30">
        <v>13500</v>
      </c>
      <c r="F122" s="30">
        <f t="shared" si="2"/>
        <v>778217</v>
      </c>
      <c r="G122" s="31">
        <f t="shared" si="3"/>
        <v>77821.7</v>
      </c>
    </row>
    <row r="123" spans="1:7">
      <c r="A123" s="75">
        <v>69</v>
      </c>
      <c r="B123" s="76" t="s">
        <v>349</v>
      </c>
      <c r="C123" s="76" t="s">
        <v>203</v>
      </c>
      <c r="D123" s="77">
        <v>743559</v>
      </c>
      <c r="E123" s="78">
        <v>12000</v>
      </c>
      <c r="F123" s="78">
        <f t="shared" si="2"/>
        <v>755559</v>
      </c>
      <c r="G123" s="81">
        <f t="shared" si="3"/>
        <v>75555.900000000009</v>
      </c>
    </row>
    <row r="124" spans="1:7">
      <c r="A124" s="27">
        <v>70</v>
      </c>
      <c r="B124" s="28" t="s">
        <v>176</v>
      </c>
      <c r="C124" s="28" t="s">
        <v>177</v>
      </c>
      <c r="D124" s="29">
        <v>749604</v>
      </c>
      <c r="E124" s="30">
        <v>12000</v>
      </c>
      <c r="F124" s="30">
        <f t="shared" si="2"/>
        <v>761604</v>
      </c>
      <c r="G124" s="31">
        <f t="shared" si="3"/>
        <v>76160.400000000009</v>
      </c>
    </row>
    <row r="125" spans="1:7">
      <c r="A125" s="27">
        <v>71</v>
      </c>
      <c r="B125" s="28" t="s">
        <v>178</v>
      </c>
      <c r="C125" s="28" t="s">
        <v>179</v>
      </c>
      <c r="D125" s="29">
        <v>693686</v>
      </c>
      <c r="E125" s="30">
        <v>12000</v>
      </c>
      <c r="F125" s="30">
        <f t="shared" si="2"/>
        <v>705686</v>
      </c>
      <c r="G125" s="31">
        <f t="shared" si="3"/>
        <v>70568.600000000006</v>
      </c>
    </row>
    <row r="126" spans="1:7">
      <c r="A126" s="27">
        <v>72</v>
      </c>
      <c r="B126" s="28" t="s">
        <v>180</v>
      </c>
      <c r="C126" s="28" t="s">
        <v>181</v>
      </c>
      <c r="D126" s="29">
        <v>1529434</v>
      </c>
      <c r="E126" s="30">
        <v>22500</v>
      </c>
      <c r="F126" s="30">
        <f t="shared" si="2"/>
        <v>1551934</v>
      </c>
      <c r="G126" s="31">
        <f t="shared" si="3"/>
        <v>155193.4</v>
      </c>
    </row>
    <row r="127" spans="1:7">
      <c r="A127" s="27">
        <v>73</v>
      </c>
      <c r="B127" s="28" t="s">
        <v>323</v>
      </c>
      <c r="C127" s="28" t="s">
        <v>324</v>
      </c>
      <c r="D127" s="29">
        <v>1423643</v>
      </c>
      <c r="E127" s="30">
        <v>12000</v>
      </c>
      <c r="F127" s="30">
        <f t="shared" si="2"/>
        <v>1435643</v>
      </c>
      <c r="G127" s="31">
        <f t="shared" si="3"/>
        <v>143564.30000000002</v>
      </c>
    </row>
    <row r="128" spans="1:7">
      <c r="A128" s="27">
        <v>74</v>
      </c>
      <c r="B128" s="28" t="s">
        <v>297</v>
      </c>
      <c r="C128" s="28" t="s">
        <v>147</v>
      </c>
      <c r="D128" s="29">
        <v>615098</v>
      </c>
      <c r="E128" s="30">
        <v>12000</v>
      </c>
      <c r="F128" s="30">
        <f t="shared" si="2"/>
        <v>627098</v>
      </c>
      <c r="G128" s="31">
        <f t="shared" si="3"/>
        <v>62709.8</v>
      </c>
    </row>
    <row r="129" spans="1:7">
      <c r="A129" s="27">
        <v>75</v>
      </c>
      <c r="B129" s="28" t="s">
        <v>182</v>
      </c>
      <c r="C129" s="28" t="s">
        <v>183</v>
      </c>
      <c r="D129" s="29">
        <v>1068488</v>
      </c>
      <c r="E129" s="30">
        <v>12000</v>
      </c>
      <c r="F129" s="30">
        <f t="shared" si="2"/>
        <v>1080488</v>
      </c>
      <c r="G129" s="31">
        <f t="shared" si="3"/>
        <v>108048.8</v>
      </c>
    </row>
    <row r="130" spans="1:7">
      <c r="A130" s="88"/>
      <c r="B130" s="89"/>
      <c r="C130" s="89" t="s">
        <v>40</v>
      </c>
      <c r="D130" s="90"/>
      <c r="E130" s="91"/>
      <c r="F130" s="92"/>
      <c r="G130" s="93">
        <f>SUM(G55:G129)</f>
        <v>6466700.3000000007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  <vt:lpstr>Sept'17</vt:lpstr>
      <vt:lpstr>Okt'17</vt:lpstr>
      <vt:lpstr>'Agt''17'!Print_Area</vt:lpstr>
      <vt:lpstr>'Apr''17'!Print_Area</vt:lpstr>
      <vt:lpstr>'Feb''17'!Print_Area</vt:lpstr>
      <vt:lpstr>'Jan 2017'!Print_Area</vt:lpstr>
      <vt:lpstr>'Juli''17'!Print_Area</vt:lpstr>
      <vt:lpstr>'Juni''17'!Print_Area</vt:lpstr>
      <vt:lpstr>'Mar''17'!Print_Area</vt:lpstr>
      <vt:lpstr>'Mei''17'!Print_Area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2017-11-03T04:08:47Z</cp:lastPrinted>
  <dcterms:created xsi:type="dcterms:W3CDTF">2015-03-04T02:45:44Z</dcterms:created>
  <dcterms:modified xsi:type="dcterms:W3CDTF">2017-11-17T03:00:19Z</dcterms:modified>
</cp:coreProperties>
</file>