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7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J67" i="12"/>
  <c r="J52" i="14"/>
  <c r="J58" i="15"/>
  <c r="G21" i="14"/>
  <c r="J16" i="13"/>
  <c r="J29" i="12"/>
  <c r="J16" i="14"/>
  <c r="J17" i="15"/>
  <c r="J31" i="12"/>
  <c r="J24" i="15"/>
  <c r="J17" i="14"/>
  <c r="J17" i="13"/>
  <c r="J47" i="15"/>
  <c r="J41" i="14"/>
  <c r="J47" i="13"/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<sst xmlns="http://schemas.openxmlformats.org/spreadsheetml/2006/main" count="2656" uniqueCount="385">
  <si>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</si>
  <si>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</si>
  <si>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</si>
  <si>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</si>
  <si>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</si>
  <si>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</si>
  <si>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</si>
  <si>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</si>
  <si>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</si>
  <si>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</si>
  <si>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</si>
  <si>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</si>
  <si>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</si>
  <si>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</si>
  <si>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</si>
  <si>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</si>
  <si>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</si>
  <si>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</si>
  <si>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</si>
  <si>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</si>
  <si>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</si>
  <si>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</si>
  <si>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</si>
  <si>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</si>
  <si>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</si>
  <si>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</si>
  <si>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</si>
  <si>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</si>
  <si>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</si>
  <si>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</si>
  <si>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</si>
  <si>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</si>
  <si>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</si>
  <si>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</si>
  <si>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</si>
  <si>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</si>
  <si>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</si>
  <si>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</si>
  <si>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</si>
  <si>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</si>
  <si>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</si>
  <si>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</si>
  <si>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</si>
  <si>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</si>
  <si>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</si>
  <si>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</si>
  <si>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</si>
  <si>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</si>
  <si>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</si>
  <si>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</si>
  <si>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</si>
  <si>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</si>
  <si>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</si>
  <si>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</si>
  <si>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</si>
  <si>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</si>
  <si>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</si>
  <si>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</si>
  <si>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</si>
  <si>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</si>
  <si>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</si>
  <si>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</si>
  <si>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</si>
  <si>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</si>
  <si>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</si>
  <si>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</si>
  <si>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</si>
  <si>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</si>
  <si>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</si>
  <si>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</si>
  <si>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</si>
  <si>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</si>
  <si>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</si>
  <si>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</si>
  <si>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</si>
  <si>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</si>
  <si>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</si>
  <si>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</si>
  <si>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</si>
  <si>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</si>
  <si>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</si>
  <si>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</si>
  <si>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</si>
  <si>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</si>
  <si>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</si>
  <si>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</si>
  <si>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</si>
  <si>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</si>
  <si>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</si>
  <si>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</si>
  <si>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</si>
  <si>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</si>
  <si>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</si>
  <si>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</si>
  <si>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</si>
  <si>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</si>
  <si>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</si>
  <si>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</si>
  <si>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</si>
  <si>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</si>
  <si>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</si>
  <si>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</si>
  <si>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</si>
  <si>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</si>
  <si>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</si>
  <si>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</si>
  <si>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</si>
  <si>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</si>
  <si>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</si>
  <si>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</si>
  <si>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</si>
  <si>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</si>
  <si>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</si>
  <si>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</si>
  <si>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</si>
  <si>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</si>
  <si>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</si>
  <si>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</si>
  <si>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</si>
  <si>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</si>
  <si>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</si>
  <si>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</si>
  <si>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</si>
  <si>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</si>
  <si>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</si>
  <si>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</si>
  <si>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</si>
  <si>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</si>
  <si>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</si>
  <si>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</si>
  <si>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</si>
  <si>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</si>
  <si>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</si>
  <si>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</si>
  <si>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</si>
  <si>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</si>
  <si>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</si>
  <si>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</si>
  <si>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</si>
  <si>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</si>
  <si>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</si>
  <si>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</si>
  <si>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</si>
  <si>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</si>
  <si>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</si>
  <si>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</si>
  <si>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</si>
  <si>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</si>
  <si>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</si>
  <si>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</si>
  <si>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</si>
  <si>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</si>
  <si>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</si>
  <si>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</si>
  <si>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</si>
  <si>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</si>
  <si>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</si>
  <si>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</si>
  <si>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</si>
  <si>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</si>
  <si>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</si>
  <si>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</si>
  <si>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</si>
  <si>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</si>
  <si>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</si>
  <si>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</si>
  <si>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</si>
  <si>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</si>
  <si>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</si>
  <si>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</si>
  <si>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</si>
  <si>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</si>
  <si>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</si>
  <si>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</si>
  <si>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</si>
  <si>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</si>
  <si>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</si>
  <si>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</si>
  <si>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</si>
  <si>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</si>
  <si>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</si>
  <si>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</si>
  <si>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</si>
  <si>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</si>
  <si>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</si>
  <si>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</si>
  <si>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</si>
  <si>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</si>
  <si>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</si>
  <si>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</si>
  <si>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</si>
  <si>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</si>
  <si>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</si>
  <si>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</si>
  <si>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</si>
  <si>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</si>
  <si>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</si>
  <si>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</si>
  <si>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</si>
  <si>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</si>
  <si>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</si>
  <si>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</si>
  <si>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</si>
  <si>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</si>
  <si>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</si>
  <si>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</si>
  <si>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</si>
  <si>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</si>
  <si>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</si>
  <si>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</si>
  <si>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</si>
  <si>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</si>
  <si>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</si>
  <si>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</si>
  <si>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</si>
  <si>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</si>
  <si>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</si>
  <si>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</si>
  <si>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</si>
  <si>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</si>
  <si>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</si>
  <si>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</si>
  <si>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</si>
  <si>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</si>
  <si>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</si>
  <si>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</si>
  <si>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</si>
  <si>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</si>
  <si>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</si>
  <si>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</si>
  <si>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</si>
  <si>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</si>
  <si>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</si>
  <si>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</si>
  <si>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</si>
  <si>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</si>
  <si>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</si>
  <si>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</si>
  <si>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</si>
  <si>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</si>
  <si>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</si>
  <si>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</si>
  <si>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</si>
  <si>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</si>
  <si>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</si>
  <si>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</si>
  <si>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</si>
  <si>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</si>
  <si>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</si>
  <si>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</si>
  <si>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</si>
  <si>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</si>
  <si>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</si>
  <si>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</si>
  <si>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</si>
  <si>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</si>
  <si>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</si>
  <si>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</si>
  <si>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</si>
  <si>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</si>
  <si>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</si>
  <si>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</si>
  <si>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</si>
  <si>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</si>
  <si>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</si>
  <si>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</si>
  <si>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</si>
  <si>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</si>
  <si>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</si>
  <si>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</si>
  <si>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</si>
  <si>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</si>
  <si>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</si>
  <si>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</si>
  <si>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</si>
  <si>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</si>
  <si>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</si>
  <si>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</si>
  <si>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</si>
  <si>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</si>
  <si>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</si>
  <si>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</si>
  <si>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</si>
  <si>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</si>
  <si>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</si>
  <si>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</si>
  <si>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</si>
  <si>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</si>
  <si>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</si>
  <si>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</si>
  <si>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</si>
  <si>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</si>
  <si>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</si>
  <si>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</si>
  <si>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</si>
  <si>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</si>
  <si>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</si>
  <si>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</si>
  <si>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</si>
  <si>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</si>
  <si>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</si>
  <si>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</si>
  <si>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</si>
  <si>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</si>
  <si>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</si>
  <si>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</si>
  <si>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</si>
  <si>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</si>
  <si>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</si>
  <si>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</si>
  <si>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</si>
  <si>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</si>
  <si>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</si>
  <si>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</si>
  <si>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</si>
  <si>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</si>
  <si>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</si>
  <si>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</si>
  <si>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</si>
  <si>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</si>
  <si>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</si>
  <si>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</si>
  <si>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</si>
  <si>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</si>
  <si>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</si>
  <si>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</si>
  <si>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</si>
  <si>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</si>
  <si>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</si>
  <si>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</si>
  <si>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</si>
  <si>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</si>
  <si>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</si>
  <si>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</si>
  <si>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</si>
  <si>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</si>
  <si>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</si>
  <si>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</si>
  <si>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</si>
  <si>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</si>
  <si>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</si>
  <si>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</si>
  <si>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</si>
  <si>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</si>
  <si>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</si>
  <si>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</si>
  <si>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</si>
  <si>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</si>
  <si>
    <t>30 Agt'16</t>
  </si>
  <si>
    <t>30 Okt'16</t>
  </si>
  <si>
    <t>30 Nov'16</t>
  </si>
  <si>
    <t>30 Jan'17</t>
  </si>
  <si>
    <t>02 Jan'17</t>
  </si>
  <si>
    <t>04 Nov'16</t>
  </si>
  <si>
    <t>28 Des'16</t>
  </si>
  <si>
    <t>31 Jan'17</t>
  </si>
  <si>
    <t>30 Des'16</t>
  </si>
  <si>
    <t>03 Feb'17</t>
  </si>
  <si>
    <t>14 Des'16</t>
  </si>
  <si>
    <t>31 Jul'16</t>
  </si>
  <si>
    <t>07 Agt'16</t>
  </si>
  <si>
    <t>31 Des'16</t>
  </si>
  <si>
    <t>16 Sept'16</t>
  </si>
  <si>
    <t>28 Okt'16</t>
  </si>
  <si>
    <t>13 Jan'17</t>
  </si>
  <si>
    <t>Byr di Masa Pjk Mar'17</t>
  </si>
  <si>
    <t>23 Des'16</t>
  </si>
  <si>
    <t>07 Des'16</t>
  </si>
  <si>
    <t>22 Nov'16</t>
  </si>
  <si>
    <t>21 Des'16</t>
  </si>
  <si>
    <t>13 Okt'16</t>
  </si>
  <si>
    <t>11 Nov'16</t>
  </si>
  <si>
    <t>08 Des'16</t>
  </si>
  <si>
    <t>21 Nov'16</t>
  </si>
  <si>
    <t>20 Des'16</t>
  </si>
  <si>
    <t>20 Jan'17</t>
  </si>
  <si>
    <t>10 Nov'16</t>
  </si>
  <si>
    <t>23 Feb'17</t>
  </si>
  <si>
    <t>09 Feb'17</t>
  </si>
  <si>
    <t xml:space="preserve"> </t>
  </si>
  <si>
    <t>18 Jan'17</t>
  </si>
  <si>
    <t>Dibyrkan Tgl 7 Agt'17</t>
  </si>
  <si>
    <t xml:space="preserve"> Dibyrkan Tgl 7 Agt'17</t>
  </si>
  <si>
    <t>16 Feb'17</t>
  </si>
  <si>
    <t>02 Feb'17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</si>
</sst>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8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  <font>
      <sz val="8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quotePrefix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selection activeCell="H11" sqref="H11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253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1913996</v>
      </c>
      <c r="E3" s="25">
        <v>77000</v>
      </c>
      <c r="F3" s="31">
        <f t="shared" ref="F3:F55" si="0">SUM(D3+E3)</f>
        <v>1990996</v>
      </c>
      <c r="G3" s="32">
        <f t="shared" ref="G3:G55" si="1">F3*10%</f>
        <v>199099.6</v>
      </c>
      <c r="H3" s="27" t="s">
        <v>74</v>
      </c>
      <c r="I3" s="33" t="s">
        <v>350</v>
      </c>
    </row>
    <row r="4" spans="1:10">
      <c r="A4" s="30">
        <v>2</v>
      </c>
      <c r="B4" s="23" t="s">
        <v>130</v>
      </c>
      <c r="C4" s="23" t="s">
        <v>56</v>
      </c>
      <c r="D4" s="24">
        <v>693128</v>
      </c>
      <c r="E4" s="25">
        <v>12000</v>
      </c>
      <c r="F4" s="25">
        <f t="shared" si="0"/>
        <v>705128</v>
      </c>
      <c r="G4" s="26">
        <f t="shared" si="1"/>
        <v>70512.800000000003</v>
      </c>
      <c r="H4" s="27" t="s">
        <v>74</v>
      </c>
      <c r="I4" s="33" t="s">
        <v>350</v>
      </c>
    </row>
    <row r="5" spans="1:10">
      <c r="A5" s="30">
        <v>3</v>
      </c>
      <c r="B5" s="23" t="s">
        <v>132</v>
      </c>
      <c r="C5" s="23" t="s">
        <v>133</v>
      </c>
      <c r="D5" s="24">
        <v>1249435</v>
      </c>
      <c r="E5" s="25">
        <v>31000</v>
      </c>
      <c r="F5" s="25">
        <f t="shared" si="0"/>
        <v>1280435</v>
      </c>
      <c r="G5" s="26">
        <f t="shared" si="1"/>
        <v>128043.5</v>
      </c>
      <c r="H5" s="27" t="s">
        <v>74</v>
      </c>
      <c r="I5" s="33" t="s">
        <v>373</v>
      </c>
    </row>
    <row r="6" spans="1:10">
      <c r="A6" s="30">
        <v>4</v>
      </c>
      <c r="B6" s="23" t="s">
        <v>132</v>
      </c>
      <c r="C6" s="23" t="s">
        <v>134</v>
      </c>
      <c r="D6" s="24">
        <v>1329122</v>
      </c>
      <c r="E6" s="25">
        <v>43000</v>
      </c>
      <c r="F6" s="25">
        <f t="shared" si="0"/>
        <v>1372122</v>
      </c>
      <c r="G6" s="26">
        <f t="shared" si="1"/>
        <v>137212.20000000001</v>
      </c>
      <c r="H6" s="27" t="s">
        <v>74</v>
      </c>
      <c r="I6" s="33" t="s">
        <v>373</v>
      </c>
    </row>
    <row r="7" spans="1:10">
      <c r="A7" s="30">
        <v>5</v>
      </c>
      <c r="B7" s="23" t="s">
        <v>254</v>
      </c>
      <c r="C7" s="23" t="s">
        <v>136</v>
      </c>
      <c r="D7" s="24">
        <v>1327619</v>
      </c>
      <c r="E7" s="25">
        <v>16500</v>
      </c>
      <c r="F7" s="25">
        <f t="shared" si="0"/>
        <v>1344119</v>
      </c>
      <c r="G7" s="26">
        <f t="shared" si="1"/>
        <v>134411.9</v>
      </c>
      <c r="H7" s="27" t="s">
        <v>74</v>
      </c>
      <c r="I7" s="33" t="s">
        <v>350</v>
      </c>
    </row>
    <row r="8" spans="1:10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10">
      <c r="A9" s="30">
        <v>7</v>
      </c>
      <c r="B9" s="23" t="s">
        <v>137</v>
      </c>
      <c r="C9" s="23" t="s">
        <v>138</v>
      </c>
      <c r="D9" s="24">
        <v>667569</v>
      </c>
      <c r="E9" s="25">
        <v>13500</v>
      </c>
      <c r="F9" s="25">
        <f t="shared" si="0"/>
        <v>681069</v>
      </c>
      <c r="G9" s="26">
        <f t="shared" si="1"/>
        <v>68106.900000000009</v>
      </c>
      <c r="H9" s="27" t="s">
        <v>74</v>
      </c>
      <c r="I9" s="33" t="s">
        <v>350</v>
      </c>
    </row>
    <row r="10" spans="1:10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10">
      <c r="A11" s="28">
        <v>9</v>
      </c>
      <c r="B11" s="16" t="s">
        <v>140</v>
      </c>
      <c r="C11" s="16" t="s">
        <v>141</v>
      </c>
      <c r="D11" s="17">
        <v>3319799</v>
      </c>
      <c r="E11" s="18">
        <v>192000</v>
      </c>
      <c r="F11" s="18">
        <f t="shared" si="0"/>
        <v>3511799</v>
      </c>
      <c r="G11" s="19">
        <f t="shared" si="1"/>
        <v>351179.9</v>
      </c>
      <c r="H11" s="66" t="s">
        <v>381</v>
      </c>
    </row>
    <row r="12" spans="1:10">
      <c r="A12" s="30">
        <v>10</v>
      </c>
      <c r="B12" s="23" t="s">
        <v>17</v>
      </c>
      <c r="C12" s="23" t="s">
        <v>18</v>
      </c>
      <c r="D12" s="24">
        <v>825439</v>
      </c>
      <c r="E12" s="25">
        <v>77000</v>
      </c>
      <c r="F12" s="25">
        <f t="shared" si="0"/>
        <v>902439</v>
      </c>
      <c r="G12" s="26">
        <f t="shared" si="1"/>
        <v>90243.900000000009</v>
      </c>
      <c r="H12" s="27" t="s">
        <v>74</v>
      </c>
      <c r="I12" s="33" t="s">
        <v>367</v>
      </c>
    </row>
    <row r="13" spans="1:10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10">
      <c r="A14" s="30">
        <v>12</v>
      </c>
      <c r="B14" s="23" t="s">
        <v>255</v>
      </c>
      <c r="C14" s="23" t="s">
        <v>68</v>
      </c>
      <c r="D14" s="24">
        <v>1419335</v>
      </c>
      <c r="E14" s="25">
        <v>18000</v>
      </c>
      <c r="F14" s="25">
        <f t="shared" si="0"/>
        <v>1437335</v>
      </c>
      <c r="G14" s="26">
        <f t="shared" si="1"/>
        <v>143733.5</v>
      </c>
      <c r="H14" s="27" t="s">
        <v>74</v>
      </c>
      <c r="I14" s="33" t="s">
        <v>371</v>
      </c>
    </row>
    <row r="15" spans="1:10">
      <c r="A15" s="30">
        <v>13</v>
      </c>
      <c r="B15" s="23" t="s">
        <v>255</v>
      </c>
      <c r="C15" s="23" t="s">
        <v>26</v>
      </c>
      <c r="D15" s="24">
        <v>1219364</v>
      </c>
      <c r="E15" s="25">
        <v>41000</v>
      </c>
      <c r="F15" s="25">
        <f t="shared" si="0"/>
        <v>1260364</v>
      </c>
      <c r="G15" s="26">
        <f t="shared" si="1"/>
        <v>126036.40000000001</v>
      </c>
      <c r="H15" s="27" t="s">
        <v>74</v>
      </c>
      <c r="I15" s="33" t="s">
        <v>371</v>
      </c>
    </row>
    <row r="16" spans="1:10">
      <c r="A16" s="30">
        <v>14</v>
      </c>
      <c r="B16" s="23" t="s">
        <v>255</v>
      </c>
      <c r="C16" s="23" t="s">
        <v>27</v>
      </c>
      <c r="D16" s="24">
        <v>1587730</v>
      </c>
      <c r="E16" s="25">
        <v>25500</v>
      </c>
      <c r="F16" s="25">
        <f t="shared" si="0"/>
        <v>1613230</v>
      </c>
      <c r="G16" s="26">
        <f t="shared" si="1"/>
        <v>161323</v>
      </c>
      <c r="H16" s="27" t="s">
        <v>74</v>
      </c>
      <c r="I16" s="33" t="s">
        <v>371</v>
      </c>
      <c r="J16" s="62">
        <f>SUM(G14:G16)</f>
        <v>431092.9</v>
      </c>
    </row>
    <row r="17" spans="1:10">
      <c r="A17" s="30">
        <v>15</v>
      </c>
      <c r="B17" s="23" t="s">
        <v>256</v>
      </c>
      <c r="C17" s="23" t="s">
        <v>257</v>
      </c>
      <c r="D17" s="24">
        <v>939708</v>
      </c>
      <c r="E17" s="25">
        <v>12000</v>
      </c>
      <c r="F17" s="25">
        <f t="shared" si="0"/>
        <v>951708</v>
      </c>
      <c r="G17" s="26">
        <f t="shared" si="1"/>
        <v>95170.8</v>
      </c>
      <c r="H17" s="27" t="s">
        <v>74</v>
      </c>
      <c r="I17" s="33" t="s">
        <v>368</v>
      </c>
      <c r="J17" s="62">
        <f>SUM(G17:G23)</f>
        <v>666437.5</v>
      </c>
    </row>
    <row r="18" spans="1:10">
      <c r="A18" s="30">
        <v>16</v>
      </c>
      <c r="B18" s="23" t="s">
        <v>256</v>
      </c>
      <c r="C18" s="23" t="s">
        <v>143</v>
      </c>
      <c r="D18" s="24">
        <v>854006</v>
      </c>
      <c r="E18" s="25">
        <v>12000</v>
      </c>
      <c r="F18" s="25">
        <f t="shared" si="0"/>
        <v>866006</v>
      </c>
      <c r="G18" s="26">
        <f t="shared" si="1"/>
        <v>86600.6</v>
      </c>
      <c r="H18" s="27" t="s">
        <v>74</v>
      </c>
      <c r="I18" s="33" t="s">
        <v>368</v>
      </c>
    </row>
    <row r="19" spans="1:10">
      <c r="A19" s="30">
        <v>17</v>
      </c>
      <c r="B19" s="23" t="s">
        <v>256</v>
      </c>
      <c r="C19" s="23" t="s">
        <v>144</v>
      </c>
      <c r="D19" s="24">
        <v>1213350</v>
      </c>
      <c r="E19" s="25">
        <v>27000</v>
      </c>
      <c r="F19" s="25">
        <f t="shared" si="0"/>
        <v>1240350</v>
      </c>
      <c r="G19" s="26">
        <f t="shared" si="1"/>
        <v>124035</v>
      </c>
      <c r="H19" s="27" t="s">
        <v>74</v>
      </c>
      <c r="I19" s="33" t="s">
        <v>368</v>
      </c>
    </row>
    <row r="20" spans="1:10">
      <c r="A20" s="30">
        <v>18</v>
      </c>
      <c r="B20" s="23" t="s">
        <v>256</v>
      </c>
      <c r="C20" s="23" t="s">
        <v>145</v>
      </c>
      <c r="D20" s="24">
        <v>1281009</v>
      </c>
      <c r="E20" s="25">
        <v>31000</v>
      </c>
      <c r="F20" s="25">
        <f t="shared" si="0"/>
        <v>1312009</v>
      </c>
      <c r="G20" s="26">
        <f t="shared" si="1"/>
        <v>131200.9</v>
      </c>
      <c r="H20" s="27" t="s">
        <v>74</v>
      </c>
      <c r="I20" s="33" t="s">
        <v>368</v>
      </c>
    </row>
    <row r="21" spans="1:10">
      <c r="A21" s="30">
        <v>19</v>
      </c>
      <c r="B21" s="23" t="s">
        <v>256</v>
      </c>
      <c r="C21" s="23" t="s">
        <v>146</v>
      </c>
      <c r="D21" s="24">
        <v>417982</v>
      </c>
      <c r="E21" s="25">
        <v>12000</v>
      </c>
      <c r="F21" s="25">
        <f t="shared" si="0"/>
        <v>429982</v>
      </c>
      <c r="G21" s="26">
        <f t="shared" si="1"/>
        <v>42998.200000000004</v>
      </c>
      <c r="H21" s="27" t="s">
        <v>74</v>
      </c>
      <c r="I21" s="33" t="s">
        <v>368</v>
      </c>
    </row>
    <row r="22" spans="1:10">
      <c r="A22" s="30">
        <v>20</v>
      </c>
      <c r="B22" s="23" t="s">
        <v>256</v>
      </c>
      <c r="C22" s="23" t="s">
        <v>147</v>
      </c>
      <c r="D22" s="24">
        <v>614945</v>
      </c>
      <c r="E22" s="25">
        <v>12000</v>
      </c>
      <c r="F22" s="25">
        <f t="shared" si="0"/>
        <v>626945</v>
      </c>
      <c r="G22" s="26">
        <f t="shared" si="1"/>
        <v>62694.5</v>
      </c>
      <c r="H22" s="27" t="s">
        <v>74</v>
      </c>
      <c r="I22" s="33" t="s">
        <v>368</v>
      </c>
    </row>
    <row r="23" spans="1:10">
      <c r="A23" s="30">
        <v>21</v>
      </c>
      <c r="B23" s="23" t="s">
        <v>256</v>
      </c>
      <c r="C23" s="23" t="s">
        <v>148</v>
      </c>
      <c r="D23" s="24">
        <v>1223875</v>
      </c>
      <c r="E23" s="25">
        <v>13500</v>
      </c>
      <c r="F23" s="25">
        <f t="shared" si="0"/>
        <v>1237375</v>
      </c>
      <c r="G23" s="26">
        <f t="shared" si="1"/>
        <v>123737.5</v>
      </c>
      <c r="H23" s="27" t="s">
        <v>74</v>
      </c>
      <c r="I23" s="33" t="s">
        <v>368</v>
      </c>
    </row>
    <row r="24" spans="1:10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10">
      <c r="A25" s="30">
        <v>23</v>
      </c>
      <c r="B25" s="23" t="s">
        <v>30</v>
      </c>
      <c r="C25" s="23" t="s">
        <v>31</v>
      </c>
      <c r="D25" s="24">
        <v>735227</v>
      </c>
      <c r="E25" s="25">
        <v>25500</v>
      </c>
      <c r="F25" s="25">
        <f t="shared" si="0"/>
        <v>760727</v>
      </c>
      <c r="G25" s="26">
        <f t="shared" si="1"/>
        <v>76072.7</v>
      </c>
      <c r="H25" s="27" t="s">
        <v>74</v>
      </c>
      <c r="I25" s="33" t="s">
        <v>350</v>
      </c>
    </row>
    <row r="26" spans="1:10">
      <c r="A26" s="30">
        <v>24</v>
      </c>
      <c r="B26" s="23" t="s">
        <v>32</v>
      </c>
      <c r="C26" s="23" t="s">
        <v>33</v>
      </c>
      <c r="D26" s="24">
        <v>863028</v>
      </c>
      <c r="E26" s="25">
        <v>31000</v>
      </c>
      <c r="F26" s="25">
        <f t="shared" si="0"/>
        <v>894028</v>
      </c>
      <c r="G26" s="26">
        <f t="shared" si="1"/>
        <v>89402.8</v>
      </c>
      <c r="H26" s="27" t="s">
        <v>74</v>
      </c>
      <c r="I26" s="33" t="s">
        <v>350</v>
      </c>
    </row>
    <row r="27" spans="1:10">
      <c r="A27" s="30">
        <v>25</v>
      </c>
      <c r="B27" s="23" t="s">
        <v>32</v>
      </c>
      <c r="C27" s="23" t="s">
        <v>34</v>
      </c>
      <c r="D27" s="24">
        <v>419485</v>
      </c>
      <c r="E27" s="25">
        <v>13500</v>
      </c>
      <c r="F27" s="25">
        <f t="shared" si="0"/>
        <v>432985</v>
      </c>
      <c r="G27" s="26">
        <f t="shared" si="1"/>
        <v>43298.5</v>
      </c>
      <c r="H27" s="27" t="s">
        <v>74</v>
      </c>
      <c r="I27" s="33" t="s">
        <v>350</v>
      </c>
    </row>
    <row r="28" spans="1:10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10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10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10">
      <c r="A31" s="30">
        <v>29</v>
      </c>
      <c r="B31" s="23" t="s">
        <v>258</v>
      </c>
      <c r="C31" s="23" t="s">
        <v>40</v>
      </c>
      <c r="D31" s="24">
        <v>308224</v>
      </c>
      <c r="E31" s="25">
        <v>13500</v>
      </c>
      <c r="F31" s="25">
        <f t="shared" si="0"/>
        <v>321724</v>
      </c>
      <c r="G31" s="26">
        <f t="shared" si="1"/>
        <v>32172.400000000001</v>
      </c>
      <c r="H31" s="27" t="s">
        <v>74</v>
      </c>
      <c r="I31" s="33" t="s">
        <v>374</v>
      </c>
    </row>
    <row r="32" spans="1:10">
      <c r="A32" s="30">
        <v>30</v>
      </c>
      <c r="B32" s="23" t="s">
        <v>258</v>
      </c>
      <c r="C32" s="23" t="s">
        <v>41</v>
      </c>
      <c r="D32" s="24">
        <v>1296045</v>
      </c>
      <c r="E32" s="25">
        <v>102000</v>
      </c>
      <c r="F32" s="25">
        <f t="shared" si="0"/>
        <v>1398045</v>
      </c>
      <c r="G32" s="26">
        <f t="shared" si="1"/>
        <v>139804.5</v>
      </c>
      <c r="H32" s="27" t="s">
        <v>74</v>
      </c>
      <c r="I32" s="33" t="s">
        <v>374</v>
      </c>
    </row>
    <row r="33" spans="1:10">
      <c r="A33" s="30">
        <v>31</v>
      </c>
      <c r="B33" s="23" t="s">
        <v>259</v>
      </c>
      <c r="C33" s="23" t="s">
        <v>43</v>
      </c>
      <c r="D33" s="24">
        <v>1374228</v>
      </c>
      <c r="E33" s="25">
        <v>31000</v>
      </c>
      <c r="F33" s="25">
        <f t="shared" si="0"/>
        <v>1405228</v>
      </c>
      <c r="G33" s="26">
        <f t="shared" si="1"/>
        <v>140522.80000000002</v>
      </c>
      <c r="H33" s="27" t="s">
        <v>74</v>
      </c>
      <c r="I33" s="33" t="s">
        <v>350</v>
      </c>
    </row>
    <row r="34" spans="1:10">
      <c r="A34" s="30">
        <v>32</v>
      </c>
      <c r="B34" s="23" t="s">
        <v>259</v>
      </c>
      <c r="C34" s="23" t="s">
        <v>150</v>
      </c>
      <c r="D34" s="24">
        <v>2371070</v>
      </c>
      <c r="E34" s="25">
        <v>132000</v>
      </c>
      <c r="F34" s="25">
        <f t="shared" si="0"/>
        <v>2503070</v>
      </c>
      <c r="G34" s="26">
        <f t="shared" si="1"/>
        <v>250307</v>
      </c>
      <c r="H34" s="27" t="s">
        <v>74</v>
      </c>
      <c r="I34" s="33" t="s">
        <v>350</v>
      </c>
    </row>
    <row r="35" spans="1:10">
      <c r="A35" s="30">
        <v>33</v>
      </c>
      <c r="B35" s="23" t="s">
        <v>259</v>
      </c>
      <c r="C35" s="23" t="s">
        <v>88</v>
      </c>
      <c r="D35" s="24">
        <v>2525934</v>
      </c>
      <c r="E35" s="25">
        <v>114500</v>
      </c>
      <c r="F35" s="25">
        <f t="shared" si="0"/>
        <v>2640434</v>
      </c>
      <c r="G35" s="26">
        <f t="shared" si="1"/>
        <v>264043.40000000002</v>
      </c>
      <c r="H35" s="27" t="s">
        <v>74</v>
      </c>
      <c r="I35" s="33" t="s">
        <v>350</v>
      </c>
    </row>
    <row r="36" spans="1:10">
      <c r="A36" s="30">
        <v>34</v>
      </c>
      <c r="B36" s="23" t="s">
        <v>259</v>
      </c>
      <c r="C36" s="23" t="s">
        <v>44</v>
      </c>
      <c r="D36" s="24">
        <v>3173956</v>
      </c>
      <c r="E36" s="25">
        <v>154500</v>
      </c>
      <c r="F36" s="25">
        <f t="shared" si="0"/>
        <v>3328456</v>
      </c>
      <c r="G36" s="26">
        <f t="shared" si="1"/>
        <v>332845.60000000003</v>
      </c>
      <c r="H36" s="27" t="s">
        <v>74</v>
      </c>
      <c r="I36" s="33" t="s">
        <v>350</v>
      </c>
    </row>
    <row r="37" spans="1:10">
      <c r="A37" s="30">
        <v>35</v>
      </c>
      <c r="B37" s="23" t="s">
        <v>259</v>
      </c>
      <c r="C37" s="23" t="s">
        <v>107</v>
      </c>
      <c r="D37" s="24">
        <v>2208689</v>
      </c>
      <c r="E37" s="25">
        <v>67000</v>
      </c>
      <c r="F37" s="25">
        <f t="shared" si="0"/>
        <v>2275689</v>
      </c>
      <c r="G37" s="26">
        <f t="shared" si="1"/>
        <v>227568.90000000002</v>
      </c>
      <c r="H37" s="27" t="s">
        <v>74</v>
      </c>
      <c r="I37" s="33" t="s">
        <v>350</v>
      </c>
    </row>
    <row r="38" spans="1:10">
      <c r="A38" s="30">
        <v>36</v>
      </c>
      <c r="B38" s="23" t="s">
        <v>259</v>
      </c>
      <c r="C38" s="23" t="s">
        <v>45</v>
      </c>
      <c r="D38" s="24">
        <v>2334985</v>
      </c>
      <c r="E38" s="25">
        <v>202000</v>
      </c>
      <c r="F38" s="25">
        <f t="shared" si="0"/>
        <v>2536985</v>
      </c>
      <c r="G38" s="26">
        <f t="shared" si="1"/>
        <v>253698.5</v>
      </c>
      <c r="H38" s="27" t="s">
        <v>74</v>
      </c>
      <c r="I38" s="33" t="s">
        <v>350</v>
      </c>
    </row>
    <row r="39" spans="1:10">
      <c r="A39" s="30">
        <v>37</v>
      </c>
      <c r="B39" s="23" t="s">
        <v>259</v>
      </c>
      <c r="C39" s="23" t="s">
        <v>10</v>
      </c>
      <c r="D39" s="24">
        <v>2240263</v>
      </c>
      <c r="E39" s="25">
        <v>29000</v>
      </c>
      <c r="F39" s="25">
        <f t="shared" si="0"/>
        <v>2269263</v>
      </c>
      <c r="G39" s="26">
        <f t="shared" si="1"/>
        <v>226926.30000000002</v>
      </c>
      <c r="H39" s="27" t="s">
        <v>74</v>
      </c>
      <c r="I39" s="33" t="s">
        <v>350</v>
      </c>
    </row>
    <row r="40" spans="1:10">
      <c r="A40" s="30">
        <v>38</v>
      </c>
      <c r="B40" s="23" t="s">
        <v>259</v>
      </c>
      <c r="C40" s="23" t="s">
        <v>108</v>
      </c>
      <c r="D40" s="24">
        <v>2616146</v>
      </c>
      <c r="E40" s="25">
        <v>54500</v>
      </c>
      <c r="F40" s="25">
        <f t="shared" si="0"/>
        <v>2670646</v>
      </c>
      <c r="G40" s="26">
        <f t="shared" si="1"/>
        <v>267064.60000000003</v>
      </c>
      <c r="H40" s="27" t="s">
        <v>74</v>
      </c>
      <c r="I40" s="33" t="s">
        <v>350</v>
      </c>
    </row>
    <row r="41" spans="1:10">
      <c r="A41" s="30">
        <v>39</v>
      </c>
      <c r="B41" s="23" t="s">
        <v>259</v>
      </c>
      <c r="C41" s="23" t="s">
        <v>73</v>
      </c>
      <c r="D41" s="24">
        <v>2578558</v>
      </c>
      <c r="E41" s="25">
        <v>12000</v>
      </c>
      <c r="F41" s="25">
        <f t="shared" si="0"/>
        <v>2590558</v>
      </c>
      <c r="G41" s="26">
        <f t="shared" si="1"/>
        <v>259055.80000000002</v>
      </c>
      <c r="H41" s="27" t="s">
        <v>74</v>
      </c>
      <c r="I41" s="33" t="s">
        <v>350</v>
      </c>
    </row>
    <row r="42" spans="1:10">
      <c r="A42" s="30">
        <v>40</v>
      </c>
      <c r="B42" s="23" t="s">
        <v>259</v>
      </c>
      <c r="C42" s="23" t="s">
        <v>98</v>
      </c>
      <c r="D42" s="24">
        <v>1701999</v>
      </c>
      <c r="E42" s="25">
        <v>97000</v>
      </c>
      <c r="F42" s="25">
        <f t="shared" si="0"/>
        <v>1798999</v>
      </c>
      <c r="G42" s="26">
        <f t="shared" si="1"/>
        <v>179899.90000000002</v>
      </c>
      <c r="H42" s="27" t="s">
        <v>74</v>
      </c>
      <c r="I42" s="33" t="s">
        <v>350</v>
      </c>
    </row>
    <row r="43" spans="1:10">
      <c r="A43" s="30">
        <v>41</v>
      </c>
      <c r="B43" s="23" t="s">
        <v>259</v>
      </c>
      <c r="C43" s="23" t="s">
        <v>109</v>
      </c>
      <c r="D43" s="24">
        <v>2291383</v>
      </c>
      <c r="E43" s="25">
        <v>22500</v>
      </c>
      <c r="F43" s="25">
        <f t="shared" si="0"/>
        <v>2313883</v>
      </c>
      <c r="G43" s="26">
        <f t="shared" si="1"/>
        <v>231388.30000000002</v>
      </c>
      <c r="H43" s="27" t="s">
        <v>74</v>
      </c>
      <c r="I43" s="33" t="s">
        <v>350</v>
      </c>
    </row>
    <row r="44" spans="1:10">
      <c r="A44" s="30">
        <v>42</v>
      </c>
      <c r="B44" s="23" t="s">
        <v>259</v>
      </c>
      <c r="C44" s="23" t="s">
        <v>110</v>
      </c>
      <c r="D44" s="24">
        <v>2025258</v>
      </c>
      <c r="E44" s="25">
        <v>12000</v>
      </c>
      <c r="F44" s="25">
        <f t="shared" si="0"/>
        <v>2037258</v>
      </c>
      <c r="G44" s="26">
        <f t="shared" si="1"/>
        <v>203725.80000000002</v>
      </c>
      <c r="H44" s="27" t="s">
        <v>74</v>
      </c>
      <c r="I44" s="33" t="s">
        <v>350</v>
      </c>
    </row>
    <row r="45" spans="1:10">
      <c r="A45" s="30">
        <v>43</v>
      </c>
      <c r="B45" s="23" t="s">
        <v>259</v>
      </c>
      <c r="C45" s="23" t="s">
        <v>111</v>
      </c>
      <c r="D45" s="24">
        <v>2044803</v>
      </c>
      <c r="E45" s="25">
        <v>64500</v>
      </c>
      <c r="F45" s="25">
        <f t="shared" si="0"/>
        <v>2109303</v>
      </c>
      <c r="G45" s="26">
        <f t="shared" si="1"/>
        <v>210930.30000000002</v>
      </c>
      <c r="H45" s="27" t="s">
        <v>74</v>
      </c>
      <c r="I45" s="33" t="s">
        <v>350</v>
      </c>
    </row>
    <row r="46" spans="1:10">
      <c r="A46" s="30">
        <v>44</v>
      </c>
      <c r="B46" s="23" t="s">
        <v>259</v>
      </c>
      <c r="C46" s="23" t="s">
        <v>112</v>
      </c>
      <c r="D46" s="24">
        <v>1044955</v>
      </c>
      <c r="E46" s="25">
        <v>24000</v>
      </c>
      <c r="F46" s="25">
        <f t="shared" si="0"/>
        <v>1068955</v>
      </c>
      <c r="G46" s="26">
        <f t="shared" si="1"/>
        <v>106895.5</v>
      </c>
      <c r="H46" s="27" t="s">
        <v>74</v>
      </c>
      <c r="I46" s="33" t="s">
        <v>350</v>
      </c>
    </row>
    <row r="47" spans="1:10">
      <c r="A47" s="28">
        <v>45</v>
      </c>
      <c r="B47" s="16" t="s">
        <v>259</v>
      </c>
      <c r="C47" s="16" t="s">
        <v>46</v>
      </c>
      <c r="D47" s="17">
        <v>1927529</v>
      </c>
      <c r="E47" s="18">
        <v>109500</v>
      </c>
      <c r="F47" s="18">
        <f t="shared" si="0"/>
        <v>2037029</v>
      </c>
      <c r="G47" s="19">
        <f t="shared" si="1"/>
        <v>203702.90000000002</v>
      </c>
      <c r="J47" s="62">
        <f>SUM(G33:G46)</f>
        <v>3154872.6999999997</v>
      </c>
    </row>
    <row r="48" spans="1:10">
      <c r="A48" s="30">
        <v>46</v>
      </c>
      <c r="B48" s="23" t="s">
        <v>47</v>
      </c>
      <c r="C48" s="23" t="s">
        <v>48</v>
      </c>
      <c r="D48" s="24">
        <v>1547134</v>
      </c>
      <c r="E48" s="25">
        <v>18000</v>
      </c>
      <c r="F48" s="25">
        <f t="shared" si="0"/>
        <v>1565134</v>
      </c>
      <c r="G48" s="26">
        <f t="shared" si="1"/>
        <v>156513.4</v>
      </c>
      <c r="H48" s="27" t="s">
        <v>74</v>
      </c>
      <c r="I48" s="33" t="s">
        <v>350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30">
        <v>49</v>
      </c>
      <c r="B51" s="23" t="s">
        <v>261</v>
      </c>
      <c r="C51" s="23" t="s">
        <v>152</v>
      </c>
      <c r="D51" s="24">
        <v>1022402</v>
      </c>
      <c r="E51" s="29">
        <v>12000</v>
      </c>
      <c r="F51" s="25">
        <f t="shared" si="0"/>
        <v>1034402</v>
      </c>
      <c r="G51" s="26">
        <f t="shared" si="1"/>
        <v>103440.20000000001</v>
      </c>
      <c r="H51" s="27" t="s">
        <v>74</v>
      </c>
      <c r="I51" s="33" t="s">
        <v>358</v>
      </c>
    </row>
    <row r="52" spans="1:9">
      <c r="A52" s="30">
        <v>50</v>
      </c>
      <c r="B52" s="23" t="s">
        <v>261</v>
      </c>
      <c r="C52" s="23" t="s">
        <v>153</v>
      </c>
      <c r="D52" s="24">
        <v>786347</v>
      </c>
      <c r="E52" s="29">
        <v>24000</v>
      </c>
      <c r="F52" s="25">
        <f t="shared" si="0"/>
        <v>810347</v>
      </c>
      <c r="G52" s="26">
        <f t="shared" si="1"/>
        <v>81034.700000000012</v>
      </c>
      <c r="H52" s="27" t="s">
        <v>74</v>
      </c>
      <c r="I52" s="33" t="s">
        <v>358</v>
      </c>
    </row>
    <row r="53" spans="1:9">
      <c r="A53" s="30">
        <v>51</v>
      </c>
      <c r="B53" s="23" t="s">
        <v>261</v>
      </c>
      <c r="C53" s="23" t="s">
        <v>154</v>
      </c>
      <c r="D53" s="24">
        <v>2771010</v>
      </c>
      <c r="E53" s="29">
        <v>57000</v>
      </c>
      <c r="F53" s="25">
        <f t="shared" si="0"/>
        <v>2828010</v>
      </c>
      <c r="G53" s="26">
        <f t="shared" si="1"/>
        <v>282801</v>
      </c>
      <c r="H53" s="27" t="s">
        <v>74</v>
      </c>
      <c r="I53" s="33" t="s">
        <v>358</v>
      </c>
    </row>
    <row r="54" spans="1:9">
      <c r="A54" s="30">
        <v>52</v>
      </c>
      <c r="B54" s="23" t="s">
        <v>261</v>
      </c>
      <c r="C54" s="23" t="s">
        <v>155</v>
      </c>
      <c r="D54" s="24">
        <v>1274996</v>
      </c>
      <c r="E54" s="29">
        <v>25500</v>
      </c>
      <c r="F54" s="25">
        <f t="shared" si="0"/>
        <v>1300496</v>
      </c>
      <c r="G54" s="26">
        <f t="shared" si="1"/>
        <v>130049.60000000001</v>
      </c>
      <c r="H54" s="27" t="s">
        <v>74</v>
      </c>
      <c r="I54" s="33" t="s">
        <v>358</v>
      </c>
    </row>
    <row r="55" spans="1:9">
      <c r="A55" s="30">
        <v>53</v>
      </c>
      <c r="B55" s="23" t="s">
        <v>261</v>
      </c>
      <c r="C55" s="23" t="s">
        <v>156</v>
      </c>
      <c r="D55" s="24">
        <v>1471958</v>
      </c>
      <c r="E55" s="25">
        <v>21000</v>
      </c>
      <c r="F55" s="25">
        <f t="shared" si="0"/>
        <v>1492958</v>
      </c>
      <c r="G55" s="26">
        <f t="shared" si="1"/>
        <v>149295.80000000002</v>
      </c>
      <c r="H55" s="27" t="s">
        <v>74</v>
      </c>
      <c r="I55" s="33" t="s">
        <v>358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26"/>
  <sheetViews>
    <sheetView workbookViewId="0">
      <selection activeCell="I51" sqref="I51:I55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9" width="9.140625" style="37"/>
    <col min="10" max="10" width="10.5703125" style="37" bestFit="1" customWidth="1"/>
    <col min="11" max="16384" width="9.140625" style="37"/>
  </cols>
  <sheetData>
    <row r="1" spans="1:10">
      <c r="A1" s="38" t="s">
        <v>309</v>
      </c>
      <c r="B1" s="38"/>
      <c r="C1" s="38"/>
      <c r="D1" s="38"/>
      <c r="E1" s="38"/>
      <c r="F1" s="38"/>
    </row>
    <row r="2" spans="1:10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10">
      <c r="A3" s="30">
        <v>1</v>
      </c>
      <c r="B3" s="23" t="s">
        <v>130</v>
      </c>
      <c r="C3" s="23" t="s">
        <v>131</v>
      </c>
      <c r="D3" s="24">
        <v>2296122</v>
      </c>
      <c r="E3" s="25">
        <v>92000</v>
      </c>
      <c r="F3" s="31">
        <f t="shared" ref="F3:F55" si="0">SUM(D3+E3)</f>
        <v>2388122</v>
      </c>
      <c r="G3" s="32">
        <f t="shared" ref="G3:G55" si="1">F3*10%</f>
        <v>238812.2</v>
      </c>
      <c r="H3" s="27" t="s">
        <v>74</v>
      </c>
      <c r="I3" s="33" t="s">
        <v>344</v>
      </c>
    </row>
    <row r="4" spans="1:10">
      <c r="A4" s="30">
        <v>2</v>
      </c>
      <c r="B4" s="23" t="s">
        <v>130</v>
      </c>
      <c r="C4" s="23" t="s">
        <v>56</v>
      </c>
      <c r="D4" s="24">
        <v>412549</v>
      </c>
      <c r="E4" s="25">
        <v>12000</v>
      </c>
      <c r="F4" s="25">
        <f t="shared" si="0"/>
        <v>424549</v>
      </c>
      <c r="G4" s="26">
        <f t="shared" si="1"/>
        <v>42454.9</v>
      </c>
      <c r="H4" s="27" t="s">
        <v>74</v>
      </c>
      <c r="I4" s="33" t="s">
        <v>344</v>
      </c>
    </row>
    <row r="5" spans="1:10">
      <c r="A5" s="30">
        <v>3</v>
      </c>
      <c r="B5" s="23" t="s">
        <v>132</v>
      </c>
      <c r="C5" s="23" t="s">
        <v>133</v>
      </c>
      <c r="D5" s="24">
        <v>1213557</v>
      </c>
      <c r="E5" s="25">
        <v>35000</v>
      </c>
      <c r="F5" s="25">
        <f t="shared" si="0"/>
        <v>1248557</v>
      </c>
      <c r="G5" s="26">
        <f t="shared" si="1"/>
        <v>124855.70000000001</v>
      </c>
      <c r="H5" s="27" t="s">
        <v>74</v>
      </c>
      <c r="I5" s="33" t="s">
        <v>374</v>
      </c>
    </row>
    <row r="6" spans="1:10">
      <c r="A6" s="30">
        <v>4</v>
      </c>
      <c r="B6" s="23" t="s">
        <v>132</v>
      </c>
      <c r="C6" s="23" t="s">
        <v>134</v>
      </c>
      <c r="D6" s="24">
        <v>1340032</v>
      </c>
      <c r="E6" s="25">
        <v>47000</v>
      </c>
      <c r="F6" s="25">
        <f t="shared" si="0"/>
        <v>1387032</v>
      </c>
      <c r="G6" s="26">
        <f t="shared" si="1"/>
        <v>138703.20000000001</v>
      </c>
      <c r="H6" s="27" t="s">
        <v>74</v>
      </c>
      <c r="I6" s="33" t="s">
        <v>374</v>
      </c>
    </row>
    <row r="7" spans="1:10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10">
      <c r="A8" s="30">
        <v>6</v>
      </c>
      <c r="B8" s="23" t="s">
        <v>137</v>
      </c>
      <c r="C8" s="23" t="s">
        <v>138</v>
      </c>
      <c r="D8" s="24">
        <v>685073</v>
      </c>
      <c r="E8" s="25">
        <v>16500</v>
      </c>
      <c r="F8" s="25">
        <f t="shared" si="0"/>
        <v>701573</v>
      </c>
      <c r="G8" s="26">
        <f t="shared" si="1"/>
        <v>70157.3</v>
      </c>
      <c r="H8" s="27" t="s">
        <v>74</v>
      </c>
      <c r="I8" s="33" t="s">
        <v>354</v>
      </c>
    </row>
    <row r="9" spans="1:10">
      <c r="A9" s="28">
        <v>7</v>
      </c>
      <c r="B9" s="16" t="s">
        <v>140</v>
      </c>
      <c r="C9" s="16" t="s">
        <v>141</v>
      </c>
      <c r="D9" s="17">
        <v>3869531</v>
      </c>
      <c r="E9" s="18">
        <v>209500</v>
      </c>
      <c r="F9" s="18">
        <f t="shared" si="0"/>
        <v>4079031</v>
      </c>
      <c r="G9" s="19">
        <f t="shared" si="1"/>
        <v>407903.10000000003</v>
      </c>
      <c r="H9" s="65" t="s">
        <v>381</v>
      </c>
    </row>
    <row r="10" spans="1:10">
      <c r="A10" s="30">
        <v>8</v>
      </c>
      <c r="B10" s="23" t="s">
        <v>310</v>
      </c>
      <c r="C10" s="23" t="s">
        <v>278</v>
      </c>
      <c r="D10" s="24">
        <v>1279806</v>
      </c>
      <c r="E10" s="25">
        <v>39000</v>
      </c>
      <c r="F10" s="25">
        <f t="shared" si="0"/>
        <v>1318806</v>
      </c>
      <c r="G10" s="26">
        <f t="shared" si="1"/>
        <v>131880.6</v>
      </c>
      <c r="H10" s="27" t="s">
        <v>74</v>
      </c>
      <c r="I10" s="33" t="s">
        <v>358</v>
      </c>
    </row>
    <row r="11" spans="1:10">
      <c r="A11" s="30">
        <v>9</v>
      </c>
      <c r="B11" s="23" t="s">
        <v>310</v>
      </c>
      <c r="C11" s="23" t="s">
        <v>248</v>
      </c>
      <c r="D11" s="24">
        <v>737770</v>
      </c>
      <c r="E11" s="25">
        <v>16500</v>
      </c>
      <c r="F11" s="25">
        <f t="shared" si="0"/>
        <v>754270</v>
      </c>
      <c r="G11" s="26">
        <f t="shared" si="1"/>
        <v>75427</v>
      </c>
      <c r="H11" s="27" t="s">
        <v>74</v>
      </c>
      <c r="I11" s="33" t="s">
        <v>358</v>
      </c>
    </row>
    <row r="12" spans="1:10">
      <c r="A12" s="30">
        <v>10</v>
      </c>
      <c r="B12" s="23" t="s">
        <v>17</v>
      </c>
      <c r="C12" s="23" t="s">
        <v>18</v>
      </c>
      <c r="D12" s="24">
        <v>879302</v>
      </c>
      <c r="E12" s="25">
        <v>92000</v>
      </c>
      <c r="F12" s="25">
        <f t="shared" si="0"/>
        <v>971302</v>
      </c>
      <c r="G12" s="26">
        <f t="shared" si="1"/>
        <v>97130.200000000012</v>
      </c>
      <c r="H12" s="27" t="s">
        <v>74</v>
      </c>
      <c r="I12" s="33" t="s">
        <v>366</v>
      </c>
    </row>
    <row r="13" spans="1:10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10">
      <c r="A14" s="30">
        <v>12</v>
      </c>
      <c r="B14" s="23" t="s">
        <v>255</v>
      </c>
      <c r="C14" s="23" t="s">
        <v>68</v>
      </c>
      <c r="D14" s="24">
        <v>1969395</v>
      </c>
      <c r="E14" s="25">
        <v>29000</v>
      </c>
      <c r="F14" s="25">
        <f t="shared" si="0"/>
        <v>1998395</v>
      </c>
      <c r="G14" s="26">
        <f t="shared" si="1"/>
        <v>199839.5</v>
      </c>
      <c r="H14" s="27" t="s">
        <v>74</v>
      </c>
      <c r="I14" s="27" t="s">
        <v>372</v>
      </c>
    </row>
    <row r="15" spans="1:10">
      <c r="A15" s="30">
        <v>13</v>
      </c>
      <c r="B15" s="23" t="s">
        <v>255</v>
      </c>
      <c r="C15" s="23" t="s">
        <v>26</v>
      </c>
      <c r="D15" s="24">
        <v>1508666</v>
      </c>
      <c r="E15" s="25">
        <v>67000</v>
      </c>
      <c r="F15" s="25">
        <f t="shared" si="0"/>
        <v>1575666</v>
      </c>
      <c r="G15" s="26">
        <f t="shared" si="1"/>
        <v>157566.6</v>
      </c>
      <c r="H15" s="27" t="s">
        <v>74</v>
      </c>
      <c r="I15" s="27" t="s">
        <v>372</v>
      </c>
    </row>
    <row r="16" spans="1:10">
      <c r="A16" s="30">
        <v>14</v>
      </c>
      <c r="B16" s="23" t="s">
        <v>255</v>
      </c>
      <c r="C16" s="23" t="s">
        <v>27</v>
      </c>
      <c r="D16" s="24">
        <v>1933260</v>
      </c>
      <c r="E16" s="25">
        <v>19500</v>
      </c>
      <c r="F16" s="25">
        <f t="shared" si="0"/>
        <v>1952760</v>
      </c>
      <c r="G16" s="26">
        <f t="shared" si="1"/>
        <v>195276</v>
      </c>
      <c r="H16" s="27" t="s">
        <v>74</v>
      </c>
      <c r="I16" s="27" t="s">
        <v>372</v>
      </c>
      <c r="J16" s="62">
        <f>SUM(G14:G16)</f>
        <v>552682.1</v>
      </c>
    </row>
    <row r="17" spans="1:10">
      <c r="A17" s="30">
        <v>15</v>
      </c>
      <c r="B17" s="23" t="s">
        <v>256</v>
      </c>
      <c r="C17" s="23" t="s">
        <v>257</v>
      </c>
      <c r="D17" s="24">
        <v>995237</v>
      </c>
      <c r="E17" s="25">
        <v>29000</v>
      </c>
      <c r="F17" s="25">
        <f t="shared" si="0"/>
        <v>1024237</v>
      </c>
      <c r="G17" s="26">
        <f t="shared" si="1"/>
        <v>102423.70000000001</v>
      </c>
      <c r="H17" s="27" t="s">
        <v>74</v>
      </c>
      <c r="I17" s="33" t="s">
        <v>369</v>
      </c>
      <c r="J17" s="62">
        <f>SUM(G17:G25)</f>
        <v>926870.60000000009</v>
      </c>
    </row>
    <row r="18" spans="1:10">
      <c r="A18" s="30">
        <v>16</v>
      </c>
      <c r="B18" s="23" t="s">
        <v>256</v>
      </c>
      <c r="C18" s="23" t="s">
        <v>143</v>
      </c>
      <c r="D18" s="24">
        <v>1097622</v>
      </c>
      <c r="E18" s="25">
        <v>15000</v>
      </c>
      <c r="F18" s="25">
        <f t="shared" si="0"/>
        <v>1112622</v>
      </c>
      <c r="G18" s="26">
        <f t="shared" si="1"/>
        <v>111262.20000000001</v>
      </c>
      <c r="H18" s="27" t="s">
        <v>74</v>
      </c>
      <c r="I18" s="33" t="s">
        <v>369</v>
      </c>
    </row>
    <row r="19" spans="1:10">
      <c r="A19" s="30">
        <v>17</v>
      </c>
      <c r="B19" s="23" t="s">
        <v>256</v>
      </c>
      <c r="C19" s="23" t="s">
        <v>311</v>
      </c>
      <c r="D19" s="24">
        <v>999754</v>
      </c>
      <c r="E19" s="25">
        <v>18000</v>
      </c>
      <c r="F19" s="25">
        <f t="shared" si="0"/>
        <v>1017754</v>
      </c>
      <c r="G19" s="26">
        <f t="shared" si="1"/>
        <v>101775.40000000001</v>
      </c>
      <c r="H19" s="27" t="s">
        <v>74</v>
      </c>
      <c r="I19" s="33" t="s">
        <v>369</v>
      </c>
    </row>
    <row r="20" spans="1:10">
      <c r="A20" s="30">
        <v>18</v>
      </c>
      <c r="B20" s="23" t="s">
        <v>256</v>
      </c>
      <c r="C20" s="23" t="s">
        <v>312</v>
      </c>
      <c r="D20" s="24">
        <v>454708</v>
      </c>
      <c r="E20" s="25">
        <v>12000</v>
      </c>
      <c r="F20" s="25">
        <f t="shared" si="0"/>
        <v>466708</v>
      </c>
      <c r="G20" s="26">
        <f t="shared" si="1"/>
        <v>46670.8</v>
      </c>
      <c r="H20" s="27" t="s">
        <v>74</v>
      </c>
      <c r="I20" s="33" t="s">
        <v>369</v>
      </c>
    </row>
    <row r="21" spans="1:10">
      <c r="A21" s="30">
        <v>19</v>
      </c>
      <c r="B21" s="23" t="s">
        <v>256</v>
      </c>
      <c r="C21" s="23" t="s">
        <v>144</v>
      </c>
      <c r="D21" s="24">
        <v>1014811</v>
      </c>
      <c r="E21" s="25">
        <v>15000</v>
      </c>
      <c r="F21" s="25">
        <f t="shared" si="0"/>
        <v>1029811</v>
      </c>
      <c r="G21" s="26">
        <f>F21*10%</f>
        <v>102981.1</v>
      </c>
      <c r="H21" s="27" t="s">
        <v>74</v>
      </c>
      <c r="I21" s="33" t="s">
        <v>369</v>
      </c>
    </row>
    <row r="22" spans="1:10">
      <c r="A22" s="30">
        <v>20</v>
      </c>
      <c r="B22" s="23" t="s">
        <v>256</v>
      </c>
      <c r="C22" s="23" t="s">
        <v>145</v>
      </c>
      <c r="D22" s="24">
        <v>1534261</v>
      </c>
      <c r="E22" s="25">
        <v>33000</v>
      </c>
      <c r="F22" s="25">
        <f t="shared" si="0"/>
        <v>1567261</v>
      </c>
      <c r="G22" s="26">
        <f t="shared" si="1"/>
        <v>156726.1</v>
      </c>
      <c r="H22" s="27" t="s">
        <v>74</v>
      </c>
      <c r="I22" s="33" t="s">
        <v>369</v>
      </c>
    </row>
    <row r="23" spans="1:10">
      <c r="A23" s="30">
        <v>21</v>
      </c>
      <c r="B23" s="23" t="s">
        <v>256</v>
      </c>
      <c r="C23" s="23" t="s">
        <v>146</v>
      </c>
      <c r="D23" s="24">
        <v>811547</v>
      </c>
      <c r="E23" s="25">
        <v>12000</v>
      </c>
      <c r="F23" s="25">
        <f t="shared" si="0"/>
        <v>823547</v>
      </c>
      <c r="G23" s="26">
        <f t="shared" si="1"/>
        <v>82354.700000000012</v>
      </c>
      <c r="H23" s="27" t="s">
        <v>74</v>
      </c>
      <c r="I23" s="33" t="s">
        <v>369</v>
      </c>
    </row>
    <row r="24" spans="1:10">
      <c r="A24" s="30">
        <v>22</v>
      </c>
      <c r="B24" s="23" t="s">
        <v>256</v>
      </c>
      <c r="C24" s="23" t="s">
        <v>147</v>
      </c>
      <c r="D24" s="24">
        <v>677544</v>
      </c>
      <c r="E24" s="25">
        <v>12000</v>
      </c>
      <c r="F24" s="25">
        <f t="shared" si="0"/>
        <v>689544</v>
      </c>
      <c r="G24" s="26">
        <f t="shared" si="1"/>
        <v>68954.400000000009</v>
      </c>
      <c r="H24" s="27" t="s">
        <v>74</v>
      </c>
      <c r="I24" s="33" t="s">
        <v>369</v>
      </c>
    </row>
    <row r="25" spans="1:10">
      <c r="A25" s="30">
        <v>23</v>
      </c>
      <c r="B25" s="23" t="s">
        <v>256</v>
      </c>
      <c r="C25" s="23" t="s">
        <v>148</v>
      </c>
      <c r="D25" s="24">
        <v>1523722</v>
      </c>
      <c r="E25" s="25">
        <v>13500</v>
      </c>
      <c r="F25" s="25">
        <f t="shared" si="0"/>
        <v>1537222</v>
      </c>
      <c r="G25" s="26">
        <f t="shared" si="1"/>
        <v>153722.20000000001</v>
      </c>
      <c r="H25" s="27" t="s">
        <v>74</v>
      </c>
      <c r="I25" s="33" t="s">
        <v>369</v>
      </c>
    </row>
    <row r="26" spans="1:10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10">
      <c r="A27" s="30">
        <v>25</v>
      </c>
      <c r="B27" s="23" t="s">
        <v>30</v>
      </c>
      <c r="C27" s="23" t="s">
        <v>31</v>
      </c>
      <c r="D27" s="24">
        <v>1008788</v>
      </c>
      <c r="E27" s="25">
        <v>25500</v>
      </c>
      <c r="F27" s="25">
        <f t="shared" si="0"/>
        <v>1034288</v>
      </c>
      <c r="G27" s="26">
        <f t="shared" si="1"/>
        <v>103428.8</v>
      </c>
      <c r="H27" s="27" t="s">
        <v>74</v>
      </c>
      <c r="I27" s="33" t="s">
        <v>361</v>
      </c>
    </row>
    <row r="28" spans="1:10">
      <c r="A28" s="30">
        <v>26</v>
      </c>
      <c r="B28" s="23" t="s">
        <v>32</v>
      </c>
      <c r="C28" s="23" t="s">
        <v>33</v>
      </c>
      <c r="D28" s="24">
        <v>1159354</v>
      </c>
      <c r="E28" s="25">
        <v>35000</v>
      </c>
      <c r="F28" s="25">
        <f t="shared" si="0"/>
        <v>1194354</v>
      </c>
      <c r="G28" s="26">
        <f t="shared" si="1"/>
        <v>119435.40000000001</v>
      </c>
      <c r="H28" s="27" t="s">
        <v>74</v>
      </c>
      <c r="I28" s="33" t="s">
        <v>356</v>
      </c>
    </row>
    <row r="29" spans="1:10">
      <c r="A29" s="30">
        <v>27</v>
      </c>
      <c r="B29" s="23" t="s">
        <v>32</v>
      </c>
      <c r="C29" s="23" t="s">
        <v>34</v>
      </c>
      <c r="D29" s="24">
        <v>529991</v>
      </c>
      <c r="E29" s="25">
        <v>19500</v>
      </c>
      <c r="F29" s="25">
        <f t="shared" si="0"/>
        <v>549491</v>
      </c>
      <c r="G29" s="26">
        <f t="shared" si="1"/>
        <v>54949.100000000006</v>
      </c>
      <c r="H29" s="27" t="s">
        <v>74</v>
      </c>
      <c r="I29" s="33" t="s">
        <v>356</v>
      </c>
    </row>
    <row r="30" spans="1:10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10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10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10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10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10">
      <c r="A35" s="30">
        <v>33</v>
      </c>
      <c r="B35" s="23" t="s">
        <v>259</v>
      </c>
      <c r="C35" s="23" t="s">
        <v>43</v>
      </c>
      <c r="D35" s="24">
        <v>1434888</v>
      </c>
      <c r="E35" s="25">
        <v>77000</v>
      </c>
      <c r="F35" s="25">
        <f t="shared" si="0"/>
        <v>1511888</v>
      </c>
      <c r="G35" s="26">
        <f t="shared" si="1"/>
        <v>151188.80000000002</v>
      </c>
      <c r="H35" s="33" t="s">
        <v>74</v>
      </c>
      <c r="I35" s="27" t="s">
        <v>356</v>
      </c>
    </row>
    <row r="36" spans="1:10">
      <c r="A36" s="30">
        <v>34</v>
      </c>
      <c r="B36" s="23" t="s">
        <v>259</v>
      </c>
      <c r="C36" s="23" t="s">
        <v>150</v>
      </c>
      <c r="D36" s="24">
        <v>3118210</v>
      </c>
      <c r="E36" s="25">
        <v>204500</v>
      </c>
      <c r="F36" s="25">
        <f t="shared" si="0"/>
        <v>3322710</v>
      </c>
      <c r="G36" s="26">
        <f t="shared" si="1"/>
        <v>332271</v>
      </c>
      <c r="H36" s="33" t="s">
        <v>74</v>
      </c>
      <c r="I36" s="27" t="s">
        <v>356</v>
      </c>
    </row>
    <row r="37" spans="1:10">
      <c r="A37" s="30">
        <v>35</v>
      </c>
      <c r="B37" s="23" t="s">
        <v>259</v>
      </c>
      <c r="C37" s="23" t="s">
        <v>88</v>
      </c>
      <c r="D37" s="24">
        <v>1492103</v>
      </c>
      <c r="E37" s="25">
        <v>87000</v>
      </c>
      <c r="F37" s="25">
        <f t="shared" si="0"/>
        <v>1579103</v>
      </c>
      <c r="G37" s="26">
        <f t="shared" si="1"/>
        <v>157910.30000000002</v>
      </c>
      <c r="H37" s="33" t="s">
        <v>74</v>
      </c>
      <c r="I37" s="27" t="s">
        <v>356</v>
      </c>
    </row>
    <row r="38" spans="1:10">
      <c r="A38" s="30">
        <v>36</v>
      </c>
      <c r="B38" s="23" t="s">
        <v>259</v>
      </c>
      <c r="C38" s="23" t="s">
        <v>44</v>
      </c>
      <c r="D38" s="24">
        <v>3675302</v>
      </c>
      <c r="E38" s="25">
        <v>169500</v>
      </c>
      <c r="F38" s="25">
        <f t="shared" si="0"/>
        <v>3844802</v>
      </c>
      <c r="G38" s="26">
        <f t="shared" si="1"/>
        <v>384480.2</v>
      </c>
      <c r="H38" s="33" t="s">
        <v>74</v>
      </c>
      <c r="I38" s="27" t="s">
        <v>356</v>
      </c>
    </row>
    <row r="39" spans="1:10">
      <c r="A39" s="30">
        <v>37</v>
      </c>
      <c r="B39" s="23" t="s">
        <v>259</v>
      </c>
      <c r="C39" s="23" t="s">
        <v>107</v>
      </c>
      <c r="D39" s="24">
        <v>1324976</v>
      </c>
      <c r="E39" s="25">
        <v>29000</v>
      </c>
      <c r="F39" s="25">
        <f t="shared" si="0"/>
        <v>1353976</v>
      </c>
      <c r="G39" s="26">
        <f t="shared" si="1"/>
        <v>135397.6</v>
      </c>
      <c r="H39" s="33" t="s">
        <v>74</v>
      </c>
      <c r="I39" s="27" t="s">
        <v>356</v>
      </c>
    </row>
    <row r="40" spans="1:10">
      <c r="A40" s="30">
        <v>38</v>
      </c>
      <c r="B40" s="23" t="s">
        <v>259</v>
      </c>
      <c r="C40" s="23" t="s">
        <v>45</v>
      </c>
      <c r="D40" s="24">
        <v>2955598</v>
      </c>
      <c r="E40" s="25">
        <v>199500</v>
      </c>
      <c r="F40" s="25">
        <f t="shared" si="0"/>
        <v>3155098</v>
      </c>
      <c r="G40" s="26">
        <f t="shared" si="1"/>
        <v>315509.80000000005</v>
      </c>
      <c r="H40" s="33" t="s">
        <v>74</v>
      </c>
      <c r="I40" s="27" t="s">
        <v>356</v>
      </c>
    </row>
    <row r="41" spans="1:10">
      <c r="A41" s="30">
        <v>39</v>
      </c>
      <c r="B41" s="23" t="s">
        <v>259</v>
      </c>
      <c r="C41" s="23" t="s">
        <v>10</v>
      </c>
      <c r="D41" s="24">
        <v>2318707</v>
      </c>
      <c r="E41" s="25">
        <v>19500</v>
      </c>
      <c r="F41" s="25">
        <f t="shared" si="0"/>
        <v>2338207</v>
      </c>
      <c r="G41" s="26">
        <f t="shared" si="1"/>
        <v>233820.7</v>
      </c>
      <c r="H41" s="33" t="s">
        <v>74</v>
      </c>
      <c r="I41" s="27" t="s">
        <v>356</v>
      </c>
      <c r="J41" s="62">
        <f>SUM(G35:G46)</f>
        <v>2943976.2</v>
      </c>
    </row>
    <row r="42" spans="1:10">
      <c r="A42" s="30">
        <v>40</v>
      </c>
      <c r="B42" s="23" t="s">
        <v>259</v>
      </c>
      <c r="C42" s="23" t="s">
        <v>73</v>
      </c>
      <c r="D42" s="24">
        <v>2961622</v>
      </c>
      <c r="E42" s="25">
        <v>12000</v>
      </c>
      <c r="F42" s="25">
        <f t="shared" si="0"/>
        <v>2973622</v>
      </c>
      <c r="G42" s="26">
        <f t="shared" si="1"/>
        <v>297362.2</v>
      </c>
      <c r="H42" s="33" t="s">
        <v>74</v>
      </c>
      <c r="I42" s="27" t="s">
        <v>356</v>
      </c>
    </row>
    <row r="43" spans="1:10">
      <c r="A43" s="30">
        <v>41</v>
      </c>
      <c r="B43" s="23" t="s">
        <v>259</v>
      </c>
      <c r="C43" s="23" t="s">
        <v>98</v>
      </c>
      <c r="D43" s="24">
        <v>1833866</v>
      </c>
      <c r="E43" s="25">
        <v>41000</v>
      </c>
      <c r="F43" s="25">
        <f t="shared" si="0"/>
        <v>1874866</v>
      </c>
      <c r="G43" s="26">
        <f t="shared" si="1"/>
        <v>187486.6</v>
      </c>
      <c r="H43" s="33" t="s">
        <v>74</v>
      </c>
      <c r="I43" s="27" t="s">
        <v>356</v>
      </c>
    </row>
    <row r="44" spans="1:10">
      <c r="A44" s="30">
        <v>42</v>
      </c>
      <c r="B44" s="23" t="s">
        <v>259</v>
      </c>
      <c r="C44" s="23" t="s">
        <v>109</v>
      </c>
      <c r="D44" s="24">
        <v>3094119</v>
      </c>
      <c r="E44" s="25">
        <v>31000</v>
      </c>
      <c r="F44" s="25">
        <f t="shared" si="0"/>
        <v>3125119</v>
      </c>
      <c r="G44" s="26">
        <f t="shared" si="1"/>
        <v>312511.90000000002</v>
      </c>
      <c r="H44" s="33" t="s">
        <v>74</v>
      </c>
      <c r="I44" s="27" t="s">
        <v>356</v>
      </c>
    </row>
    <row r="45" spans="1:10">
      <c r="A45" s="30">
        <v>43</v>
      </c>
      <c r="B45" s="23" t="s">
        <v>259</v>
      </c>
      <c r="C45" s="23" t="s">
        <v>110</v>
      </c>
      <c r="D45" s="24">
        <v>2244930</v>
      </c>
      <c r="E45" s="25">
        <v>12000</v>
      </c>
      <c r="F45" s="25">
        <f t="shared" si="0"/>
        <v>2256930</v>
      </c>
      <c r="G45" s="26">
        <f t="shared" si="1"/>
        <v>225693</v>
      </c>
      <c r="H45" s="33" t="s">
        <v>74</v>
      </c>
      <c r="I45" s="27" t="s">
        <v>356</v>
      </c>
    </row>
    <row r="46" spans="1:10">
      <c r="A46" s="30">
        <v>44</v>
      </c>
      <c r="B46" s="23" t="s">
        <v>259</v>
      </c>
      <c r="C46" s="23" t="s">
        <v>111</v>
      </c>
      <c r="D46" s="24">
        <v>1981441</v>
      </c>
      <c r="E46" s="25">
        <v>122000</v>
      </c>
      <c r="F46" s="25">
        <f t="shared" si="0"/>
        <v>2103441</v>
      </c>
      <c r="G46" s="26">
        <f t="shared" si="1"/>
        <v>210344.1</v>
      </c>
      <c r="H46" s="33" t="s">
        <v>74</v>
      </c>
      <c r="I46" s="27" t="s">
        <v>356</v>
      </c>
    </row>
    <row r="47" spans="1:10">
      <c r="A47" s="30">
        <v>45</v>
      </c>
      <c r="B47" s="23" t="s">
        <v>47</v>
      </c>
      <c r="C47" s="23" t="s">
        <v>48</v>
      </c>
      <c r="D47" s="24">
        <v>1416821</v>
      </c>
      <c r="E47" s="25">
        <v>18000</v>
      </c>
      <c r="F47" s="25">
        <f t="shared" si="0"/>
        <v>1434821</v>
      </c>
      <c r="G47" s="26">
        <f t="shared" si="1"/>
        <v>143482.1</v>
      </c>
      <c r="H47" s="33" t="s">
        <v>74</v>
      </c>
      <c r="I47" s="27" t="s">
        <v>364</v>
      </c>
    </row>
    <row r="48" spans="1:10">
      <c r="A48" s="30">
        <v>46</v>
      </c>
      <c r="B48" s="23" t="s">
        <v>260</v>
      </c>
      <c r="C48" s="23" t="s">
        <v>53</v>
      </c>
      <c r="D48" s="24">
        <v>856717</v>
      </c>
      <c r="E48" s="29">
        <v>15000</v>
      </c>
      <c r="F48" s="25">
        <f t="shared" si="0"/>
        <v>871717</v>
      </c>
      <c r="G48" s="26">
        <f t="shared" si="1"/>
        <v>87171.700000000012</v>
      </c>
      <c r="H48" s="33" t="s">
        <v>74</v>
      </c>
      <c r="I48" s="33" t="s">
        <v>352</v>
      </c>
    </row>
    <row r="49" spans="1:10">
      <c r="A49" s="30">
        <v>47</v>
      </c>
      <c r="B49" s="23" t="s">
        <v>260</v>
      </c>
      <c r="C49" s="23" t="s">
        <v>54</v>
      </c>
      <c r="D49" s="24">
        <v>392976</v>
      </c>
      <c r="E49" s="29">
        <v>12000</v>
      </c>
      <c r="F49" s="25">
        <f t="shared" si="0"/>
        <v>404976</v>
      </c>
      <c r="G49" s="26">
        <f t="shared" si="1"/>
        <v>40497.600000000006</v>
      </c>
      <c r="H49" s="33" t="s">
        <v>74</v>
      </c>
      <c r="I49" s="33" t="s">
        <v>352</v>
      </c>
    </row>
    <row r="50" spans="1:10">
      <c r="A50" s="30">
        <v>48</v>
      </c>
      <c r="B50" s="23" t="s">
        <v>261</v>
      </c>
      <c r="C50" s="23" t="s">
        <v>313</v>
      </c>
      <c r="D50" s="24">
        <v>533001</v>
      </c>
      <c r="E50" s="29">
        <v>12000</v>
      </c>
      <c r="F50" s="25">
        <f t="shared" si="0"/>
        <v>545001</v>
      </c>
      <c r="G50" s="26">
        <f t="shared" si="1"/>
        <v>54500.100000000006</v>
      </c>
      <c r="H50" s="33" t="s">
        <v>74</v>
      </c>
      <c r="I50" s="27" t="s">
        <v>384</v>
      </c>
    </row>
    <row r="51" spans="1:10">
      <c r="A51" s="30">
        <v>49</v>
      </c>
      <c r="B51" s="23" t="s">
        <v>261</v>
      </c>
      <c r="C51" s="23" t="s">
        <v>152</v>
      </c>
      <c r="D51" s="24">
        <v>1047935</v>
      </c>
      <c r="E51" s="29">
        <v>12000</v>
      </c>
      <c r="F51" s="25">
        <f t="shared" si="0"/>
        <v>1059935</v>
      </c>
      <c r="G51" s="26">
        <f t="shared" si="1"/>
        <v>105993.5</v>
      </c>
      <c r="H51" s="33" t="s">
        <v>74</v>
      </c>
      <c r="I51" s="27" t="s">
        <v>384</v>
      </c>
    </row>
    <row r="52" spans="1:10">
      <c r="A52" s="30">
        <v>50</v>
      </c>
      <c r="B52" s="23" t="s">
        <v>261</v>
      </c>
      <c r="C52" s="23" t="s">
        <v>153</v>
      </c>
      <c r="D52" s="24">
        <v>948562</v>
      </c>
      <c r="E52" s="29">
        <v>31000</v>
      </c>
      <c r="F52" s="25">
        <f t="shared" si="0"/>
        <v>979562</v>
      </c>
      <c r="G52" s="26">
        <f t="shared" si="1"/>
        <v>97956.200000000012</v>
      </c>
      <c r="H52" s="33" t="s">
        <v>74</v>
      </c>
      <c r="I52" s="27" t="s">
        <v>384</v>
      </c>
      <c r="J52" s="62">
        <f>SUM(G50:G55)</f>
        <v>877833.90000000014</v>
      </c>
    </row>
    <row r="53" spans="1:10">
      <c r="A53" s="30">
        <v>51</v>
      </c>
      <c r="B53" s="23" t="s">
        <v>261</v>
      </c>
      <c r="C53" s="23" t="s">
        <v>154</v>
      </c>
      <c r="D53" s="24">
        <v>2829124</v>
      </c>
      <c r="E53" s="29">
        <v>64500</v>
      </c>
      <c r="F53" s="25">
        <f t="shared" si="0"/>
        <v>2893624</v>
      </c>
      <c r="G53" s="26">
        <f t="shared" si="1"/>
        <v>289362.40000000002</v>
      </c>
      <c r="H53" s="33" t="s">
        <v>74</v>
      </c>
      <c r="I53" s="27" t="s">
        <v>384</v>
      </c>
    </row>
    <row r="54" spans="1:10">
      <c r="A54" s="30">
        <v>52</v>
      </c>
      <c r="B54" s="23" t="s">
        <v>261</v>
      </c>
      <c r="C54" s="23" t="s">
        <v>155</v>
      </c>
      <c r="D54" s="24">
        <v>1894112</v>
      </c>
      <c r="E54" s="29">
        <v>27000</v>
      </c>
      <c r="F54" s="25">
        <f t="shared" si="0"/>
        <v>1921112</v>
      </c>
      <c r="G54" s="26">
        <f t="shared" si="1"/>
        <v>192111.2</v>
      </c>
      <c r="H54" s="33" t="s">
        <v>74</v>
      </c>
      <c r="I54" s="27" t="s">
        <v>384</v>
      </c>
    </row>
    <row r="55" spans="1:10">
      <c r="A55" s="30">
        <v>53</v>
      </c>
      <c r="B55" s="23" t="s">
        <v>261</v>
      </c>
      <c r="C55" s="23" t="s">
        <v>156</v>
      </c>
      <c r="D55" s="24">
        <v>1359605</v>
      </c>
      <c r="E55" s="25">
        <v>19500</v>
      </c>
      <c r="F55" s="25">
        <f t="shared" si="0"/>
        <v>1379105</v>
      </c>
      <c r="G55" s="26">
        <f t="shared" si="1"/>
        <v>137910.5</v>
      </c>
      <c r="H55" s="33" t="s">
        <v>74</v>
      </c>
      <c r="I55" s="27" t="s">
        <v>384</v>
      </c>
    </row>
    <row r="56" spans="1:10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10">
      <c r="A59" s="38" t="s">
        <v>262</v>
      </c>
      <c r="B59" s="38"/>
      <c r="C59" s="38"/>
      <c r="D59" s="38"/>
      <c r="E59" s="38"/>
      <c r="F59" s="38"/>
    </row>
    <row r="60" spans="1:10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10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10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10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10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33"/>
  <sheetViews>
    <sheetView workbookViewId="0">
      <selection activeCell="I55" sqref="I55:I61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7.28515625" style="37" customWidth="1"/>
    <col min="9" max="9" width="9.140625" style="37"/>
    <col min="10" max="10" width="10.5703125" style="37" bestFit="1" customWidth="1"/>
    <col min="11" max="16384" width="9.140625" style="37"/>
  </cols>
  <sheetData>
    <row r="1" spans="1:9">
      <c r="A1" s="38" t="s">
        <v>331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1742920</v>
      </c>
      <c r="E3" s="25">
        <v>67000</v>
      </c>
      <c r="F3" s="31">
        <f t="shared" ref="F3:F61" si="0">SUM(D3+E3)</f>
        <v>1809920</v>
      </c>
      <c r="G3" s="32">
        <f t="shared" ref="G3:G61" si="1">F3*10%</f>
        <v>180992</v>
      </c>
      <c r="H3" s="33" t="s">
        <v>74</v>
      </c>
      <c r="I3" s="33" t="s">
        <v>378</v>
      </c>
    </row>
    <row r="4" spans="1:9">
      <c r="A4" s="28">
        <v>2</v>
      </c>
      <c r="B4" s="16" t="s">
        <v>332</v>
      </c>
      <c r="C4" s="16" t="s">
        <v>141</v>
      </c>
      <c r="D4" s="17">
        <v>3231001</v>
      </c>
      <c r="E4" s="18">
        <v>202000</v>
      </c>
      <c r="F4" s="18">
        <f t="shared" si="0"/>
        <v>3433001</v>
      </c>
      <c r="G4" s="19">
        <f t="shared" si="1"/>
        <v>343300.10000000003</v>
      </c>
      <c r="H4" s="64" t="s">
        <v>381</v>
      </c>
    </row>
    <row r="5" spans="1:9">
      <c r="A5" s="30">
        <v>3</v>
      </c>
      <c r="B5" s="23" t="s">
        <v>132</v>
      </c>
      <c r="C5" s="23" t="s">
        <v>133</v>
      </c>
      <c r="D5" s="24">
        <v>1140710</v>
      </c>
      <c r="E5" s="25">
        <v>25500</v>
      </c>
      <c r="F5" s="25">
        <f t="shared" si="0"/>
        <v>1166210</v>
      </c>
      <c r="G5" s="26">
        <f t="shared" si="1"/>
        <v>116621</v>
      </c>
      <c r="H5" s="33" t="s">
        <v>74</v>
      </c>
      <c r="I5" s="33" t="s">
        <v>375</v>
      </c>
    </row>
    <row r="6" spans="1:9">
      <c r="A6" s="30">
        <v>4</v>
      </c>
      <c r="B6" s="23" t="s">
        <v>132</v>
      </c>
      <c r="C6" s="23" t="s">
        <v>134</v>
      </c>
      <c r="D6" s="24">
        <v>1174082</v>
      </c>
      <c r="E6" s="25">
        <v>29000</v>
      </c>
      <c r="F6" s="25">
        <f t="shared" si="0"/>
        <v>1203082</v>
      </c>
      <c r="G6" s="26">
        <f>F6*10%</f>
        <v>120308.20000000001</v>
      </c>
      <c r="H6" s="33" t="s">
        <v>74</v>
      </c>
      <c r="I6" s="33" t="s">
        <v>375</v>
      </c>
    </row>
    <row r="7" spans="1:9">
      <c r="A7" s="30">
        <v>5</v>
      </c>
      <c r="B7" s="23" t="s">
        <v>7</v>
      </c>
      <c r="C7" s="23" t="s">
        <v>8</v>
      </c>
      <c r="D7" s="24">
        <v>691707</v>
      </c>
      <c r="E7" s="25">
        <v>22500</v>
      </c>
      <c r="F7" s="25">
        <f t="shared" si="0"/>
        <v>714207</v>
      </c>
      <c r="G7" s="26">
        <f t="shared" si="1"/>
        <v>71420.7</v>
      </c>
      <c r="H7" s="33" t="s">
        <v>74</v>
      </c>
      <c r="I7" s="33" t="s">
        <v>346</v>
      </c>
    </row>
    <row r="8" spans="1:9">
      <c r="A8" s="30">
        <v>6</v>
      </c>
      <c r="B8" s="23" t="s">
        <v>137</v>
      </c>
      <c r="C8" s="23" t="s">
        <v>138</v>
      </c>
      <c r="D8" s="24">
        <v>549119</v>
      </c>
      <c r="E8" s="25">
        <v>16500</v>
      </c>
      <c r="F8" s="25">
        <f t="shared" si="0"/>
        <v>565619</v>
      </c>
      <c r="G8" s="26">
        <f t="shared" si="1"/>
        <v>56561.9</v>
      </c>
      <c r="H8" s="33" t="s">
        <v>74</v>
      </c>
      <c r="I8" s="33" t="s">
        <v>378</v>
      </c>
    </row>
    <row r="9" spans="1:9">
      <c r="A9" s="30">
        <v>7</v>
      </c>
      <c r="B9" s="23" t="s">
        <v>310</v>
      </c>
      <c r="C9" s="23" t="s">
        <v>278</v>
      </c>
      <c r="D9" s="24">
        <v>761484</v>
      </c>
      <c r="E9" s="25">
        <v>15000</v>
      </c>
      <c r="F9" s="25">
        <f t="shared" si="0"/>
        <v>776484</v>
      </c>
      <c r="G9" s="26">
        <f t="shared" si="1"/>
        <v>77648.400000000009</v>
      </c>
      <c r="H9" s="33" t="s">
        <v>74</v>
      </c>
      <c r="I9" s="33" t="s">
        <v>380</v>
      </c>
    </row>
    <row r="10" spans="1:9">
      <c r="A10" s="30">
        <v>8</v>
      </c>
      <c r="B10" s="23" t="s">
        <v>310</v>
      </c>
      <c r="C10" s="23" t="s">
        <v>248</v>
      </c>
      <c r="D10" s="24">
        <v>609794</v>
      </c>
      <c r="E10" s="25">
        <v>15000</v>
      </c>
      <c r="F10" s="25">
        <f t="shared" si="0"/>
        <v>624794</v>
      </c>
      <c r="G10" s="26">
        <f t="shared" si="1"/>
        <v>62479.4</v>
      </c>
      <c r="H10" s="33" t="s">
        <v>74</v>
      </c>
      <c r="I10" s="33" t="s">
        <v>380</v>
      </c>
    </row>
    <row r="11" spans="1:9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9">
      <c r="A12" s="30">
        <v>10</v>
      </c>
      <c r="B12" s="23" t="s">
        <v>21</v>
      </c>
      <c r="C12" s="23" t="s">
        <v>22</v>
      </c>
      <c r="D12" s="24">
        <v>411080</v>
      </c>
      <c r="E12" s="25">
        <v>12000</v>
      </c>
      <c r="F12" s="25">
        <f t="shared" si="0"/>
        <v>423080</v>
      </c>
      <c r="G12" s="26">
        <f t="shared" si="1"/>
        <v>42308</v>
      </c>
      <c r="H12" s="33" t="s">
        <v>74</v>
      </c>
      <c r="I12" s="33" t="s">
        <v>357</v>
      </c>
    </row>
    <row r="13" spans="1:9">
      <c r="A13" s="30">
        <v>11</v>
      </c>
      <c r="B13" s="23" t="s">
        <v>255</v>
      </c>
      <c r="C13" s="23" t="s">
        <v>112</v>
      </c>
      <c r="D13" s="24">
        <v>899523</v>
      </c>
      <c r="E13" s="25">
        <v>37000</v>
      </c>
      <c r="F13" s="25">
        <f t="shared" si="0"/>
        <v>936523</v>
      </c>
      <c r="G13" s="26">
        <f t="shared" si="1"/>
        <v>93652.3</v>
      </c>
      <c r="H13" s="33" t="s">
        <v>74</v>
      </c>
      <c r="I13" s="33" t="s">
        <v>364</v>
      </c>
    </row>
    <row r="14" spans="1:9">
      <c r="A14" s="30">
        <v>12</v>
      </c>
      <c r="B14" s="23" t="s">
        <v>255</v>
      </c>
      <c r="C14" s="23" t="s">
        <v>60</v>
      </c>
      <c r="D14" s="24">
        <v>1114922</v>
      </c>
      <c r="E14" s="25">
        <v>29000</v>
      </c>
      <c r="F14" s="25">
        <f t="shared" si="0"/>
        <v>1143922</v>
      </c>
      <c r="G14" s="26">
        <f t="shared" si="1"/>
        <v>114392.20000000001</v>
      </c>
      <c r="H14" s="33" t="s">
        <v>74</v>
      </c>
      <c r="I14" s="33" t="s">
        <v>364</v>
      </c>
    </row>
    <row r="15" spans="1:9">
      <c r="A15" s="30">
        <v>13</v>
      </c>
      <c r="B15" s="23" t="s">
        <v>255</v>
      </c>
      <c r="C15" s="23" t="s">
        <v>68</v>
      </c>
      <c r="D15" s="24">
        <v>1530553</v>
      </c>
      <c r="E15" s="25">
        <v>33000</v>
      </c>
      <c r="F15" s="25">
        <f t="shared" si="0"/>
        <v>1563553</v>
      </c>
      <c r="G15" s="26">
        <f t="shared" si="1"/>
        <v>156355.30000000002</v>
      </c>
      <c r="H15" s="33" t="s">
        <v>74</v>
      </c>
      <c r="I15" s="33" t="s">
        <v>364</v>
      </c>
    </row>
    <row r="16" spans="1:9">
      <c r="A16" s="30">
        <v>14</v>
      </c>
      <c r="B16" s="23" t="s">
        <v>255</v>
      </c>
      <c r="C16" s="23" t="s">
        <v>26</v>
      </c>
      <c r="D16" s="24">
        <v>1290884</v>
      </c>
      <c r="E16" s="25">
        <v>45000</v>
      </c>
      <c r="F16" s="25">
        <f t="shared" si="0"/>
        <v>1335884</v>
      </c>
      <c r="G16" s="26">
        <f t="shared" si="1"/>
        <v>133588.4</v>
      </c>
      <c r="H16" s="33" t="s">
        <v>74</v>
      </c>
      <c r="I16" s="33" t="s">
        <v>364</v>
      </c>
    </row>
    <row r="17" spans="1:10">
      <c r="A17" s="30">
        <v>15</v>
      </c>
      <c r="B17" s="23" t="s">
        <v>255</v>
      </c>
      <c r="C17" s="23" t="s">
        <v>27</v>
      </c>
      <c r="D17" s="24">
        <v>1331839</v>
      </c>
      <c r="E17" s="25">
        <v>16500</v>
      </c>
      <c r="F17" s="25">
        <f t="shared" si="0"/>
        <v>1348339</v>
      </c>
      <c r="G17" s="26">
        <f t="shared" si="1"/>
        <v>134833.9</v>
      </c>
      <c r="H17" s="33" t="s">
        <v>74</v>
      </c>
      <c r="I17" s="33" t="s">
        <v>364</v>
      </c>
      <c r="J17" s="62">
        <f>SUM(G13:G17)</f>
        <v>632822.10000000009</v>
      </c>
    </row>
    <row r="18" spans="1:10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10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10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10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10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10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10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  <c r="J24" s="62">
        <f>SUM(G18:G30)</f>
        <v>1143667.4000000001</v>
      </c>
    </row>
    <row r="25" spans="1:10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10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10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10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10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10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10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10">
      <c r="A32" s="30">
        <v>30</v>
      </c>
      <c r="B32" s="23" t="s">
        <v>30</v>
      </c>
      <c r="C32" s="23" t="s">
        <v>31</v>
      </c>
      <c r="D32" s="24">
        <v>729629</v>
      </c>
      <c r="E32" s="25">
        <v>19500</v>
      </c>
      <c r="F32" s="25">
        <f t="shared" si="0"/>
        <v>749129</v>
      </c>
      <c r="G32" s="26">
        <f t="shared" si="1"/>
        <v>74912.900000000009</v>
      </c>
      <c r="H32" s="27" t="s">
        <v>74</v>
      </c>
      <c r="I32" s="33" t="s">
        <v>355</v>
      </c>
    </row>
    <row r="33" spans="1:10">
      <c r="A33" s="30">
        <v>31</v>
      </c>
      <c r="B33" s="23" t="s">
        <v>32</v>
      </c>
      <c r="C33" s="23" t="s">
        <v>33</v>
      </c>
      <c r="D33" s="24">
        <v>1236275</v>
      </c>
      <c r="E33" s="25">
        <v>54500</v>
      </c>
      <c r="F33" s="25">
        <f t="shared" si="0"/>
        <v>1290775</v>
      </c>
      <c r="G33" s="26">
        <f t="shared" si="1"/>
        <v>129077.5</v>
      </c>
      <c r="H33" s="27" t="s">
        <v>74</v>
      </c>
      <c r="I33" s="33" t="s">
        <v>351</v>
      </c>
    </row>
    <row r="34" spans="1:10">
      <c r="A34" s="30">
        <v>32</v>
      </c>
      <c r="B34" s="23" t="s">
        <v>32</v>
      </c>
      <c r="C34" s="23" t="s">
        <v>34</v>
      </c>
      <c r="D34" s="24">
        <v>1181666</v>
      </c>
      <c r="E34" s="25">
        <v>25500</v>
      </c>
      <c r="F34" s="25">
        <f t="shared" si="0"/>
        <v>1207166</v>
      </c>
      <c r="G34" s="26">
        <f t="shared" si="1"/>
        <v>120716.6</v>
      </c>
      <c r="H34" s="27" t="s">
        <v>74</v>
      </c>
      <c r="I34" s="33" t="s">
        <v>351</v>
      </c>
    </row>
    <row r="35" spans="1:10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10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10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10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10">
      <c r="A39" s="30">
        <v>37</v>
      </c>
      <c r="B39" s="23" t="s">
        <v>258</v>
      </c>
      <c r="C39" s="23" t="s">
        <v>40</v>
      </c>
      <c r="D39" s="24">
        <v>438384</v>
      </c>
      <c r="E39" s="25">
        <v>29000</v>
      </c>
      <c r="F39" s="25">
        <f t="shared" si="0"/>
        <v>467384</v>
      </c>
      <c r="G39" s="26">
        <f t="shared" si="1"/>
        <v>46738.400000000001</v>
      </c>
      <c r="H39" s="27" t="s">
        <v>74</v>
      </c>
      <c r="I39" s="27" t="s">
        <v>377</v>
      </c>
    </row>
    <row r="40" spans="1:10">
      <c r="A40" s="30">
        <v>38</v>
      </c>
      <c r="B40" s="23" t="s">
        <v>258</v>
      </c>
      <c r="C40" s="23" t="s">
        <v>41</v>
      </c>
      <c r="D40" s="24">
        <v>1215038</v>
      </c>
      <c r="E40" s="25">
        <v>117000</v>
      </c>
      <c r="F40" s="25">
        <f t="shared" si="0"/>
        <v>1332038</v>
      </c>
      <c r="G40" s="26">
        <f t="shared" si="1"/>
        <v>133203.80000000002</v>
      </c>
      <c r="H40" s="27" t="s">
        <v>74</v>
      </c>
      <c r="I40" s="27" t="s">
        <v>377</v>
      </c>
    </row>
    <row r="41" spans="1:10">
      <c r="A41" s="30">
        <v>39</v>
      </c>
      <c r="B41" s="23" t="s">
        <v>259</v>
      </c>
      <c r="C41" s="23" t="s">
        <v>43</v>
      </c>
      <c r="D41" s="24">
        <v>769069</v>
      </c>
      <c r="E41" s="25">
        <v>18000</v>
      </c>
      <c r="F41" s="25">
        <f t="shared" si="0"/>
        <v>787069</v>
      </c>
      <c r="G41" s="26">
        <f t="shared" si="1"/>
        <v>78706.900000000009</v>
      </c>
      <c r="H41" s="27" t="s">
        <v>74</v>
      </c>
      <c r="I41" s="27" t="s">
        <v>355</v>
      </c>
    </row>
    <row r="42" spans="1:10">
      <c r="A42" s="30">
        <v>40</v>
      </c>
      <c r="B42" s="23" t="s">
        <v>259</v>
      </c>
      <c r="C42" s="23" t="s">
        <v>150</v>
      </c>
      <c r="D42" s="24">
        <v>2763795</v>
      </c>
      <c r="E42" s="25">
        <v>179500</v>
      </c>
      <c r="F42" s="25">
        <f t="shared" si="0"/>
        <v>2943295</v>
      </c>
      <c r="G42" s="26">
        <f t="shared" si="1"/>
        <v>294329.5</v>
      </c>
      <c r="H42" s="27" t="s">
        <v>74</v>
      </c>
      <c r="I42" s="27" t="s">
        <v>355</v>
      </c>
    </row>
    <row r="43" spans="1:10">
      <c r="A43" s="30">
        <v>41</v>
      </c>
      <c r="B43" s="23" t="s">
        <v>259</v>
      </c>
      <c r="C43" s="23" t="s">
        <v>44</v>
      </c>
      <c r="D43" s="24">
        <v>2739524</v>
      </c>
      <c r="E43" s="25">
        <v>109500</v>
      </c>
      <c r="F43" s="25">
        <f t="shared" si="0"/>
        <v>2849024</v>
      </c>
      <c r="G43" s="26">
        <f t="shared" si="1"/>
        <v>284902.40000000002</v>
      </c>
      <c r="H43" s="27" t="s">
        <v>74</v>
      </c>
      <c r="I43" s="27" t="s">
        <v>355</v>
      </c>
    </row>
    <row r="44" spans="1:10">
      <c r="A44" s="30">
        <v>42</v>
      </c>
      <c r="B44" s="23" t="s">
        <v>259</v>
      </c>
      <c r="C44" s="23" t="s">
        <v>45</v>
      </c>
      <c r="D44" s="24">
        <v>2842673</v>
      </c>
      <c r="E44" s="25">
        <v>147000</v>
      </c>
      <c r="F44" s="25">
        <f t="shared" si="0"/>
        <v>2989673</v>
      </c>
      <c r="G44" s="26">
        <f t="shared" si="1"/>
        <v>298967.3</v>
      </c>
      <c r="H44" s="27" t="s">
        <v>74</v>
      </c>
      <c r="I44" s="27" t="s">
        <v>355</v>
      </c>
    </row>
    <row r="45" spans="1:10">
      <c r="A45" s="30">
        <v>43</v>
      </c>
      <c r="B45" s="23" t="s">
        <v>259</v>
      </c>
      <c r="C45" s="23" t="s">
        <v>10</v>
      </c>
      <c r="D45" s="24">
        <v>2304174</v>
      </c>
      <c r="E45" s="25">
        <v>27000</v>
      </c>
      <c r="F45" s="25">
        <f t="shared" si="0"/>
        <v>2331174</v>
      </c>
      <c r="G45" s="26">
        <f t="shared" si="1"/>
        <v>233117.40000000002</v>
      </c>
      <c r="H45" s="27" t="s">
        <v>74</v>
      </c>
      <c r="I45" s="27" t="s">
        <v>355</v>
      </c>
    </row>
    <row r="46" spans="1:10">
      <c r="A46" s="30">
        <v>44</v>
      </c>
      <c r="B46" s="23" t="s">
        <v>259</v>
      </c>
      <c r="C46" s="23" t="s">
        <v>73</v>
      </c>
      <c r="D46" s="24">
        <v>2628791</v>
      </c>
      <c r="E46" s="25">
        <v>12000</v>
      </c>
      <c r="F46" s="25">
        <f t="shared" si="0"/>
        <v>2640791</v>
      </c>
      <c r="G46" s="26">
        <f t="shared" si="1"/>
        <v>264079.10000000003</v>
      </c>
      <c r="H46" s="27" t="s">
        <v>74</v>
      </c>
      <c r="I46" s="27" t="s">
        <v>355</v>
      </c>
    </row>
    <row r="47" spans="1:10">
      <c r="A47" s="30">
        <v>45</v>
      </c>
      <c r="B47" s="23" t="s">
        <v>259</v>
      </c>
      <c r="C47" s="23" t="s">
        <v>98</v>
      </c>
      <c r="D47" s="24">
        <v>1354593</v>
      </c>
      <c r="E47" s="25">
        <v>37000</v>
      </c>
      <c r="F47" s="25">
        <f t="shared" si="0"/>
        <v>1391593</v>
      </c>
      <c r="G47" s="26">
        <f t="shared" si="1"/>
        <v>139159.30000000002</v>
      </c>
      <c r="H47" s="27" t="s">
        <v>74</v>
      </c>
      <c r="I47" s="27" t="s">
        <v>355</v>
      </c>
      <c r="J47" s="62">
        <f>SUM(G41:G50)</f>
        <v>2124887.2000000002</v>
      </c>
    </row>
    <row r="48" spans="1:10">
      <c r="A48" s="30">
        <v>46</v>
      </c>
      <c r="B48" s="23" t="s">
        <v>259</v>
      </c>
      <c r="C48" s="23" t="s">
        <v>109</v>
      </c>
      <c r="D48" s="24">
        <v>2028098</v>
      </c>
      <c r="E48" s="25">
        <v>29000</v>
      </c>
      <c r="F48" s="25">
        <f t="shared" si="0"/>
        <v>2057098</v>
      </c>
      <c r="G48" s="26">
        <f t="shared" si="1"/>
        <v>205709.80000000002</v>
      </c>
      <c r="H48" s="27" t="s">
        <v>74</v>
      </c>
      <c r="I48" s="27" t="s">
        <v>355</v>
      </c>
    </row>
    <row r="49" spans="1:10">
      <c r="A49" s="30">
        <v>47</v>
      </c>
      <c r="B49" s="23" t="s">
        <v>259</v>
      </c>
      <c r="C49" s="23" t="s">
        <v>110</v>
      </c>
      <c r="D49" s="24">
        <v>1814214</v>
      </c>
      <c r="E49" s="25">
        <v>12000</v>
      </c>
      <c r="F49" s="25">
        <f t="shared" si="0"/>
        <v>1826214</v>
      </c>
      <c r="G49" s="26">
        <f t="shared" si="1"/>
        <v>182621.40000000002</v>
      </c>
      <c r="H49" s="27" t="s">
        <v>74</v>
      </c>
      <c r="I49" s="27" t="s">
        <v>355</v>
      </c>
    </row>
    <row r="50" spans="1:10">
      <c r="A50" s="30">
        <v>48</v>
      </c>
      <c r="B50" s="23" t="s">
        <v>259</v>
      </c>
      <c r="C50" s="23" t="s">
        <v>111</v>
      </c>
      <c r="D50" s="24">
        <v>1340941</v>
      </c>
      <c r="E50" s="25">
        <v>92000</v>
      </c>
      <c r="F50" s="25">
        <f t="shared" si="0"/>
        <v>1432941</v>
      </c>
      <c r="G50" s="26">
        <f t="shared" si="1"/>
        <v>143294.1</v>
      </c>
      <c r="H50" s="27" t="s">
        <v>74</v>
      </c>
      <c r="I50" s="27" t="s">
        <v>355</v>
      </c>
    </row>
    <row r="51" spans="1:10">
      <c r="A51" s="30">
        <v>49</v>
      </c>
      <c r="B51" s="23" t="s">
        <v>47</v>
      </c>
      <c r="C51" s="23" t="s">
        <v>48</v>
      </c>
      <c r="D51" s="24">
        <v>1415269</v>
      </c>
      <c r="E51" s="25">
        <v>15000</v>
      </c>
      <c r="F51" s="25">
        <f t="shared" si="0"/>
        <v>1430269</v>
      </c>
      <c r="G51" s="26">
        <f t="shared" si="1"/>
        <v>143026.9</v>
      </c>
      <c r="H51" s="27" t="s">
        <v>74</v>
      </c>
      <c r="I51" s="27" t="s">
        <v>351</v>
      </c>
    </row>
    <row r="52" spans="1:10">
      <c r="A52" s="30">
        <v>50</v>
      </c>
      <c r="B52" s="23" t="s">
        <v>260</v>
      </c>
      <c r="C52" s="23" t="s">
        <v>53</v>
      </c>
      <c r="D52" s="24">
        <v>599176</v>
      </c>
      <c r="E52" s="29">
        <v>13500</v>
      </c>
      <c r="F52" s="25">
        <f t="shared" si="0"/>
        <v>612676</v>
      </c>
      <c r="G52" s="26">
        <f t="shared" si="1"/>
        <v>61267.600000000006</v>
      </c>
      <c r="H52" s="33" t="s">
        <v>74</v>
      </c>
      <c r="I52" s="33" t="s">
        <v>346</v>
      </c>
    </row>
    <row r="53" spans="1:10">
      <c r="A53" s="30">
        <v>51</v>
      </c>
      <c r="B53" s="23" t="s">
        <v>260</v>
      </c>
      <c r="C53" s="23" t="s">
        <v>54</v>
      </c>
      <c r="D53" s="24">
        <v>908624</v>
      </c>
      <c r="E53" s="29">
        <v>12000</v>
      </c>
      <c r="F53" s="25">
        <f t="shared" si="0"/>
        <v>920624</v>
      </c>
      <c r="G53" s="26">
        <f t="shared" si="1"/>
        <v>92062.400000000009</v>
      </c>
      <c r="H53" s="33" t="s">
        <v>74</v>
      </c>
      <c r="I53" s="33" t="s">
        <v>346</v>
      </c>
    </row>
    <row r="54" spans="1:10">
      <c r="A54" s="30">
        <v>52</v>
      </c>
      <c r="B54" s="23" t="s">
        <v>261</v>
      </c>
      <c r="C54" s="23" t="s">
        <v>335</v>
      </c>
      <c r="D54" s="24">
        <v>1425888</v>
      </c>
      <c r="E54" s="29">
        <v>147000</v>
      </c>
      <c r="F54" s="25">
        <f t="shared" si="0"/>
        <v>1572888</v>
      </c>
      <c r="G54" s="26">
        <f t="shared" si="1"/>
        <v>157288.80000000002</v>
      </c>
      <c r="H54" s="33" t="s">
        <v>74</v>
      </c>
      <c r="I54" s="27" t="s">
        <v>383</v>
      </c>
    </row>
    <row r="55" spans="1:10">
      <c r="A55" s="30">
        <v>53</v>
      </c>
      <c r="B55" s="23" t="s">
        <v>261</v>
      </c>
      <c r="C55" s="23" t="s">
        <v>336</v>
      </c>
      <c r="D55" s="24">
        <v>1808146</v>
      </c>
      <c r="E55" s="29">
        <v>59500</v>
      </c>
      <c r="F55" s="25">
        <f t="shared" si="0"/>
        <v>1867646</v>
      </c>
      <c r="G55" s="26">
        <f t="shared" si="1"/>
        <v>186764.6</v>
      </c>
      <c r="H55" s="33" t="s">
        <v>74</v>
      </c>
      <c r="I55" s="27" t="s">
        <v>383</v>
      </c>
    </row>
    <row r="56" spans="1:10">
      <c r="A56" s="30">
        <v>54</v>
      </c>
      <c r="B56" s="23" t="s">
        <v>261</v>
      </c>
      <c r="C56" s="23" t="s">
        <v>337</v>
      </c>
      <c r="D56" s="24">
        <v>1362178</v>
      </c>
      <c r="E56" s="29">
        <v>24000</v>
      </c>
      <c r="F56" s="25">
        <f t="shared" si="0"/>
        <v>1386178</v>
      </c>
      <c r="G56" s="26">
        <f t="shared" si="1"/>
        <v>138617.80000000002</v>
      </c>
      <c r="H56" s="33" t="s">
        <v>74</v>
      </c>
      <c r="I56" s="27" t="s">
        <v>383</v>
      </c>
    </row>
    <row r="57" spans="1:10">
      <c r="A57" s="30">
        <v>55</v>
      </c>
      <c r="B57" s="23" t="s">
        <v>261</v>
      </c>
      <c r="C57" s="23" t="s">
        <v>313</v>
      </c>
      <c r="D57" s="24">
        <v>1213521</v>
      </c>
      <c r="E57" s="29">
        <v>19500</v>
      </c>
      <c r="F57" s="25">
        <f t="shared" si="0"/>
        <v>1233021</v>
      </c>
      <c r="G57" s="26">
        <f t="shared" si="1"/>
        <v>123302.1</v>
      </c>
      <c r="H57" s="33" t="s">
        <v>74</v>
      </c>
      <c r="I57" s="27" t="s">
        <v>383</v>
      </c>
    </row>
    <row r="58" spans="1:10">
      <c r="A58" s="30">
        <v>56</v>
      </c>
      <c r="B58" s="23" t="s">
        <v>261</v>
      </c>
      <c r="C58" s="23" t="s">
        <v>152</v>
      </c>
      <c r="D58" s="24">
        <v>737214</v>
      </c>
      <c r="E58" s="29">
        <v>12000</v>
      </c>
      <c r="F58" s="25">
        <f t="shared" si="0"/>
        <v>749214</v>
      </c>
      <c r="G58" s="26">
        <f t="shared" si="1"/>
        <v>74921.400000000009</v>
      </c>
      <c r="H58" s="33" t="s">
        <v>74</v>
      </c>
      <c r="I58" s="27" t="s">
        <v>383</v>
      </c>
      <c r="J58" s="62">
        <f>SUM(G54:G61)</f>
        <v>897795.90000000014</v>
      </c>
    </row>
    <row r="59" spans="1:10">
      <c r="A59" s="30">
        <v>57</v>
      </c>
      <c r="B59" s="23" t="s">
        <v>261</v>
      </c>
      <c r="C59" s="23" t="s">
        <v>338</v>
      </c>
      <c r="D59" s="24">
        <v>1114922</v>
      </c>
      <c r="E59" s="29">
        <v>12000</v>
      </c>
      <c r="F59" s="25">
        <f t="shared" si="0"/>
        <v>1126922</v>
      </c>
      <c r="G59" s="26">
        <f t="shared" si="1"/>
        <v>112692.20000000001</v>
      </c>
      <c r="H59" s="33" t="s">
        <v>74</v>
      </c>
      <c r="I59" s="27" t="s">
        <v>383</v>
      </c>
    </row>
    <row r="60" spans="1:10">
      <c r="A60" s="30">
        <v>58</v>
      </c>
      <c r="B60" s="23" t="s">
        <v>261</v>
      </c>
      <c r="C60" s="23" t="s">
        <v>339</v>
      </c>
      <c r="D60" s="24">
        <v>351921</v>
      </c>
      <c r="E60" s="29">
        <v>124500</v>
      </c>
      <c r="F60" s="25">
        <f t="shared" si="0"/>
        <v>476421</v>
      </c>
      <c r="G60" s="26">
        <f t="shared" si="1"/>
        <v>47642.100000000006</v>
      </c>
      <c r="H60" s="33" t="s">
        <v>74</v>
      </c>
      <c r="I60" s="27" t="s">
        <v>383</v>
      </c>
    </row>
    <row r="61" spans="1:10">
      <c r="A61" s="30">
        <v>59</v>
      </c>
      <c r="B61" s="23" t="s">
        <v>261</v>
      </c>
      <c r="C61" s="23" t="s">
        <v>153</v>
      </c>
      <c r="D61" s="24">
        <v>553669</v>
      </c>
      <c r="E61" s="29">
        <v>12000</v>
      </c>
      <c r="F61" s="25">
        <f t="shared" si="0"/>
        <v>565669</v>
      </c>
      <c r="G61" s="26">
        <f t="shared" si="1"/>
        <v>56566.9</v>
      </c>
      <c r="H61" s="33" t="s">
        <v>74</v>
      </c>
      <c r="I61" s="27" t="s">
        <v>383</v>
      </c>
    </row>
    <row r="62" spans="1:10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8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8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8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8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8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8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8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8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8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8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8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8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8">
      <c r="A125" s="28">
        <v>59</v>
      </c>
      <c r="B125" s="16" t="s">
        <v>242</v>
      </c>
      <c r="C125" s="16" t="s">
        <v>243</v>
      </c>
      <c r="D125" s="17">
        <v>661369</v>
      </c>
      <c r="E125" s="18">
        <v>19500</v>
      </c>
      <c r="F125" s="18">
        <f t="shared" ref="F125:F130" si="6">SUM(D125+E125)</f>
        <v>680869</v>
      </c>
      <c r="G125" s="19">
        <f t="shared" si="3"/>
        <v>68086.900000000009</v>
      </c>
      <c r="H125" s="63" t="s">
        <v>365</v>
      </c>
    </row>
    <row r="126" spans="1:8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8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8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I49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30">
        <v>22</v>
      </c>
      <c r="B24" s="23" t="s">
        <v>30</v>
      </c>
      <c r="C24" s="23" t="s">
        <v>31</v>
      </c>
      <c r="D24" s="24">
        <v>493438</v>
      </c>
      <c r="E24" s="25">
        <v>18000</v>
      </c>
      <c r="F24" s="25">
        <f t="shared" si="0"/>
        <v>511438</v>
      </c>
      <c r="G24" s="26">
        <f t="shared" si="1"/>
        <v>51143.8</v>
      </c>
      <c r="H24" s="27" t="s">
        <v>74</v>
      </c>
      <c r="I24" s="27" t="s">
        <v>359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I51"/>
  <sheetViews>
    <sheetView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30">
        <v>22</v>
      </c>
      <c r="B24" s="23" t="s">
        <v>30</v>
      </c>
      <c r="C24" s="23" t="s">
        <v>31</v>
      </c>
      <c r="D24" s="24">
        <v>746436</v>
      </c>
      <c r="E24" s="25">
        <v>21000</v>
      </c>
      <c r="F24" s="25">
        <f t="shared" si="0"/>
        <v>767436</v>
      </c>
      <c r="G24" s="26">
        <f t="shared" si="1"/>
        <v>76743.600000000006</v>
      </c>
      <c r="H24" s="27" t="s">
        <v>74</v>
      </c>
      <c r="I24" s="33" t="s">
        <v>360</v>
      </c>
    </row>
    <row r="25" spans="1:9">
      <c r="A25" s="30">
        <v>23</v>
      </c>
      <c r="B25" s="23" t="s">
        <v>32</v>
      </c>
      <c r="C25" s="23" t="s">
        <v>33</v>
      </c>
      <c r="D25" s="24">
        <v>1229509</v>
      </c>
      <c r="E25" s="25">
        <v>52000</v>
      </c>
      <c r="F25" s="25">
        <f t="shared" si="0"/>
        <v>1281509</v>
      </c>
      <c r="G25" s="26">
        <f t="shared" si="1"/>
        <v>128150.90000000001</v>
      </c>
      <c r="H25" s="27" t="s">
        <v>74</v>
      </c>
      <c r="I25" s="33" t="s">
        <v>348</v>
      </c>
    </row>
    <row r="26" spans="1:9">
      <c r="A26" s="30">
        <v>24</v>
      </c>
      <c r="B26" s="23" t="s">
        <v>32</v>
      </c>
      <c r="C26" s="23" t="s">
        <v>34</v>
      </c>
      <c r="D26" s="24">
        <v>768261</v>
      </c>
      <c r="E26" s="25">
        <v>12000</v>
      </c>
      <c r="F26" s="25">
        <f t="shared" si="0"/>
        <v>780261</v>
      </c>
      <c r="G26" s="26">
        <f t="shared" si="1"/>
        <v>78026.100000000006</v>
      </c>
      <c r="H26" s="27" t="s">
        <v>74</v>
      </c>
      <c r="I26" s="33" t="s">
        <v>348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tabSelected="1" workbookViewId="0">
      <selection activeCell="C55" sqref="C55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30">
        <v>21</v>
      </c>
      <c r="B23" s="23" t="s">
        <v>30</v>
      </c>
      <c r="C23" s="23" t="s">
        <v>31</v>
      </c>
      <c r="D23" s="24">
        <v>745094</v>
      </c>
      <c r="E23" s="25">
        <v>35000</v>
      </c>
      <c r="F23" s="25">
        <f t="shared" si="0"/>
        <v>780094</v>
      </c>
      <c r="G23" s="26">
        <f t="shared" si="1"/>
        <v>78009.400000000009</v>
      </c>
      <c r="H23" s="27" t="s">
        <v>74</v>
      </c>
      <c r="I23" s="27" t="s">
        <v>304</v>
      </c>
    </row>
    <row r="24" spans="1:9">
      <c r="A24" s="30">
        <v>22</v>
      </c>
      <c r="B24" s="23" t="s">
        <v>32</v>
      </c>
      <c r="C24" s="23" t="s">
        <v>33</v>
      </c>
      <c r="D24" s="24">
        <v>1440804</v>
      </c>
      <c r="E24" s="25">
        <v>64500</v>
      </c>
      <c r="F24" s="25">
        <f t="shared" si="0"/>
        <v>1505304</v>
      </c>
      <c r="G24" s="26">
        <f t="shared" si="1"/>
        <v>150530.4</v>
      </c>
      <c r="H24" s="27" t="s">
        <v>74</v>
      </c>
      <c r="I24" s="27" t="s">
        <v>304</v>
      </c>
    </row>
    <row r="25" spans="1:9">
      <c r="A25" s="30">
        <v>23</v>
      </c>
      <c r="B25" s="23" t="s">
        <v>32</v>
      </c>
      <c r="C25" s="23" t="s">
        <v>34</v>
      </c>
      <c r="D25" s="24">
        <v>588232</v>
      </c>
      <c r="E25" s="25">
        <v>27000</v>
      </c>
      <c r="F25" s="25">
        <f t="shared" si="0"/>
        <v>615232</v>
      </c>
      <c r="G25" s="26">
        <f t="shared" si="1"/>
        <v>61523.200000000004</v>
      </c>
      <c r="H25" s="27" t="s">
        <v>74</v>
      </c>
      <c r="I25" s="27" t="s">
        <v>304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28">
        <v>42</v>
      </c>
      <c r="B44" s="16" t="s">
        <v>42</v>
      </c>
      <c r="C44" s="16" t="s">
        <v>46</v>
      </c>
      <c r="D44" s="17">
        <v>2151040</v>
      </c>
      <c r="E44" s="18">
        <v>119500</v>
      </c>
      <c r="F44" s="18">
        <f t="shared" si="0"/>
        <v>2270540</v>
      </c>
      <c r="G44" s="19">
        <f t="shared" si="1"/>
        <v>227054</v>
      </c>
    </row>
    <row r="45" spans="1:10">
      <c r="A45" s="30">
        <v>43</v>
      </c>
      <c r="B45" s="23" t="s">
        <v>47</v>
      </c>
      <c r="C45" s="23" t="s">
        <v>48</v>
      </c>
      <c r="D45" s="24">
        <v>1526497</v>
      </c>
      <c r="E45" s="25">
        <v>18000</v>
      </c>
      <c r="F45" s="25">
        <f t="shared" si="0"/>
        <v>1544497</v>
      </c>
      <c r="G45" s="26">
        <f t="shared" si="1"/>
        <v>154449.70000000001</v>
      </c>
      <c r="H45" s="27" t="s">
        <v>74</v>
      </c>
      <c r="I45" s="27" t="s">
        <v>362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  <row r="55" spans="1:9">
      <c r="C55" s="37" t="s">
        <v>379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24"/>
  <sheetViews>
    <sheetView workbookViewId="0">
      <selection activeCell="J69" sqref="J69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130</v>
      </c>
      <c r="C3" s="23" t="s">
        <v>131</v>
      </c>
      <c r="D3" s="24">
        <v>2111041</v>
      </c>
      <c r="E3" s="25">
        <v>57000</v>
      </c>
      <c r="F3" s="31">
        <f t="shared" ref="F3:F66" si="0">SUM(D3+E3)</f>
        <v>2168041</v>
      </c>
      <c r="G3" s="32">
        <f t="shared" ref="G3:G66" si="1">F3*10%</f>
        <v>216804.1</v>
      </c>
      <c r="H3" s="27" t="s">
        <v>74</v>
      </c>
      <c r="I3" s="33" t="s">
        <v>353</v>
      </c>
    </row>
    <row r="4" spans="1:9">
      <c r="A4" s="30">
        <v>2</v>
      </c>
      <c r="B4" s="23" t="s">
        <v>130</v>
      </c>
      <c r="C4" s="23" t="s">
        <v>56</v>
      </c>
      <c r="D4" s="24">
        <v>672651</v>
      </c>
      <c r="E4" s="25">
        <v>12000</v>
      </c>
      <c r="F4" s="25">
        <f t="shared" si="0"/>
        <v>684651</v>
      </c>
      <c r="G4" s="26">
        <f t="shared" si="1"/>
        <v>68465.100000000006</v>
      </c>
      <c r="H4" s="27" t="s">
        <v>74</v>
      </c>
      <c r="I4" s="33" t="s">
        <v>353</v>
      </c>
    </row>
    <row r="5" spans="1:9">
      <c r="A5" s="30">
        <v>3</v>
      </c>
      <c r="B5" s="23" t="s">
        <v>132</v>
      </c>
      <c r="C5" s="23" t="s">
        <v>133</v>
      </c>
      <c r="D5" s="24">
        <v>1484936</v>
      </c>
      <c r="E5" s="25">
        <v>35000</v>
      </c>
      <c r="F5" s="25">
        <f t="shared" si="0"/>
        <v>1519936</v>
      </c>
      <c r="G5" s="26">
        <f t="shared" si="1"/>
        <v>151993.60000000001</v>
      </c>
      <c r="H5" s="27" t="s">
        <v>74</v>
      </c>
      <c r="I5" s="33" t="s">
        <v>376</v>
      </c>
    </row>
    <row r="6" spans="1:9">
      <c r="A6" s="30">
        <v>4</v>
      </c>
      <c r="B6" s="23" t="s">
        <v>132</v>
      </c>
      <c r="C6" s="23" t="s">
        <v>134</v>
      </c>
      <c r="D6" s="24">
        <v>1827266</v>
      </c>
      <c r="E6" s="25">
        <v>33000</v>
      </c>
      <c r="F6" s="25">
        <f t="shared" si="0"/>
        <v>1860266</v>
      </c>
      <c r="G6" s="26">
        <f t="shared" si="1"/>
        <v>186026.6</v>
      </c>
      <c r="H6" s="27" t="s">
        <v>74</v>
      </c>
      <c r="I6" s="33" t="s">
        <v>376</v>
      </c>
    </row>
    <row r="7" spans="1:9">
      <c r="A7" s="30">
        <v>5</v>
      </c>
      <c r="B7" s="23" t="s">
        <v>135</v>
      </c>
      <c r="C7" s="23" t="s">
        <v>136</v>
      </c>
      <c r="D7" s="24">
        <v>3463849</v>
      </c>
      <c r="E7" s="25">
        <v>45000</v>
      </c>
      <c r="F7" s="25">
        <f t="shared" si="0"/>
        <v>3508849</v>
      </c>
      <c r="G7" s="26">
        <f t="shared" si="1"/>
        <v>350884.9</v>
      </c>
      <c r="H7" s="27" t="s">
        <v>74</v>
      </c>
      <c r="I7" s="33" t="s">
        <v>350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30">
        <v>7</v>
      </c>
      <c r="B9" s="23" t="s">
        <v>137</v>
      </c>
      <c r="C9" s="23" t="s">
        <v>138</v>
      </c>
      <c r="D9" s="24">
        <v>665143</v>
      </c>
      <c r="E9" s="25">
        <v>12000</v>
      </c>
      <c r="F9" s="25">
        <f t="shared" si="0"/>
        <v>677143</v>
      </c>
      <c r="G9" s="26">
        <f t="shared" si="1"/>
        <v>67714.3</v>
      </c>
      <c r="H9" s="27" t="s">
        <v>74</v>
      </c>
      <c r="I9" s="33" t="s">
        <v>353</v>
      </c>
    </row>
    <row r="10" spans="1:9">
      <c r="A10" s="30">
        <v>8</v>
      </c>
      <c r="B10" s="23" t="s">
        <v>137</v>
      </c>
      <c r="C10" s="23" t="s">
        <v>139</v>
      </c>
      <c r="D10" s="24">
        <v>478963</v>
      </c>
      <c r="E10" s="25">
        <v>12000</v>
      </c>
      <c r="F10" s="25">
        <f t="shared" si="0"/>
        <v>490963</v>
      </c>
      <c r="G10" s="26">
        <f t="shared" si="1"/>
        <v>49096.3</v>
      </c>
      <c r="H10" s="27" t="s">
        <v>74</v>
      </c>
      <c r="I10" s="33" t="s">
        <v>353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10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10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10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10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10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10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10">
      <c r="A23" s="28">
        <v>21</v>
      </c>
      <c r="B23" s="16" t="s">
        <v>140</v>
      </c>
      <c r="C23" s="16" t="s">
        <v>141</v>
      </c>
      <c r="D23" s="17">
        <v>5016350</v>
      </c>
      <c r="E23" s="18">
        <v>209500</v>
      </c>
      <c r="F23" s="18">
        <f t="shared" si="0"/>
        <v>5225850</v>
      </c>
      <c r="G23" s="19">
        <f t="shared" si="1"/>
        <v>522585</v>
      </c>
      <c r="H23" s="67" t="s">
        <v>382</v>
      </c>
    </row>
    <row r="24" spans="1:10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10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10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10">
      <c r="A27" s="30">
        <v>25</v>
      </c>
      <c r="B27" s="23" t="s">
        <v>23</v>
      </c>
      <c r="C27" s="23" t="s">
        <v>68</v>
      </c>
      <c r="D27" s="24">
        <v>1474425</v>
      </c>
      <c r="E27" s="25">
        <v>18000</v>
      </c>
      <c r="F27" s="25">
        <f t="shared" si="0"/>
        <v>1492425</v>
      </c>
      <c r="G27" s="26">
        <f t="shared" si="1"/>
        <v>149242.5</v>
      </c>
      <c r="H27" s="27" t="s">
        <v>74</v>
      </c>
      <c r="I27" s="33" t="s">
        <v>370</v>
      </c>
    </row>
    <row r="28" spans="1:10">
      <c r="A28" s="30">
        <v>26</v>
      </c>
      <c r="B28" s="23" t="s">
        <v>23</v>
      </c>
      <c r="C28" s="23" t="s">
        <v>26</v>
      </c>
      <c r="D28" s="24">
        <v>1114077</v>
      </c>
      <c r="E28" s="25">
        <v>29000</v>
      </c>
      <c r="F28" s="25">
        <f t="shared" si="0"/>
        <v>1143077</v>
      </c>
      <c r="G28" s="26">
        <f t="shared" si="1"/>
        <v>114307.70000000001</v>
      </c>
      <c r="H28" s="27" t="s">
        <v>74</v>
      </c>
      <c r="I28" s="33" t="s">
        <v>370</v>
      </c>
    </row>
    <row r="29" spans="1:10">
      <c r="A29" s="30">
        <v>27</v>
      </c>
      <c r="B29" s="23" t="s">
        <v>23</v>
      </c>
      <c r="C29" s="23" t="s">
        <v>27</v>
      </c>
      <c r="D29" s="24">
        <v>1663609</v>
      </c>
      <c r="E29" s="25">
        <v>22500</v>
      </c>
      <c r="F29" s="25">
        <f t="shared" si="0"/>
        <v>1686109</v>
      </c>
      <c r="G29" s="26">
        <f t="shared" si="1"/>
        <v>168610.90000000002</v>
      </c>
      <c r="H29" s="27" t="s">
        <v>74</v>
      </c>
      <c r="I29" s="33" t="s">
        <v>370</v>
      </c>
      <c r="J29" s="62">
        <f>SUM(G27:G29)</f>
        <v>432161.10000000003</v>
      </c>
    </row>
    <row r="30" spans="1:10">
      <c r="A30" s="30">
        <v>28</v>
      </c>
      <c r="B30" s="23" t="s">
        <v>142</v>
      </c>
      <c r="C30" s="23" t="s">
        <v>143</v>
      </c>
      <c r="D30" s="24">
        <v>1103567</v>
      </c>
      <c r="E30" s="25">
        <v>15000</v>
      </c>
      <c r="F30" s="25">
        <f t="shared" si="0"/>
        <v>1118567</v>
      </c>
      <c r="G30" s="26">
        <f t="shared" si="1"/>
        <v>111856.70000000001</v>
      </c>
      <c r="H30" s="27" t="s">
        <v>74</v>
      </c>
      <c r="I30" s="33" t="s">
        <v>347</v>
      </c>
    </row>
    <row r="31" spans="1:10">
      <c r="A31" s="30">
        <v>29</v>
      </c>
      <c r="B31" s="23" t="s">
        <v>142</v>
      </c>
      <c r="C31" s="23" t="s">
        <v>144</v>
      </c>
      <c r="D31" s="24">
        <v>1684629</v>
      </c>
      <c r="E31" s="25">
        <v>22500</v>
      </c>
      <c r="F31" s="25">
        <f t="shared" si="0"/>
        <v>1707129</v>
      </c>
      <c r="G31" s="26">
        <f t="shared" si="1"/>
        <v>170712.90000000002</v>
      </c>
      <c r="H31" s="27" t="s">
        <v>74</v>
      </c>
      <c r="I31" s="33" t="s">
        <v>347</v>
      </c>
      <c r="J31" s="62">
        <f>SUM(G30:G35)</f>
        <v>769533.3</v>
      </c>
    </row>
    <row r="32" spans="1:10">
      <c r="A32" s="30">
        <v>30</v>
      </c>
      <c r="B32" s="23" t="s">
        <v>142</v>
      </c>
      <c r="C32" s="23" t="s">
        <v>145</v>
      </c>
      <c r="D32" s="24">
        <v>1579527</v>
      </c>
      <c r="E32" s="25">
        <v>35000</v>
      </c>
      <c r="F32" s="25">
        <f t="shared" si="0"/>
        <v>1614527</v>
      </c>
      <c r="G32" s="26">
        <f t="shared" si="1"/>
        <v>161452.70000000001</v>
      </c>
      <c r="H32" s="27" t="s">
        <v>74</v>
      </c>
      <c r="I32" s="33" t="s">
        <v>347</v>
      </c>
    </row>
    <row r="33" spans="1:9">
      <c r="A33" s="30">
        <v>31</v>
      </c>
      <c r="B33" s="23" t="s">
        <v>142</v>
      </c>
      <c r="C33" s="23" t="s">
        <v>146</v>
      </c>
      <c r="D33" s="24">
        <v>783758</v>
      </c>
      <c r="E33" s="25">
        <v>12000</v>
      </c>
      <c r="F33" s="25">
        <f t="shared" si="0"/>
        <v>795758</v>
      </c>
      <c r="G33" s="26">
        <f t="shared" si="1"/>
        <v>79575.8</v>
      </c>
      <c r="H33" s="27" t="s">
        <v>74</v>
      </c>
      <c r="I33" s="33" t="s">
        <v>347</v>
      </c>
    </row>
    <row r="34" spans="1:9">
      <c r="A34" s="30">
        <v>32</v>
      </c>
      <c r="B34" s="23" t="s">
        <v>142</v>
      </c>
      <c r="C34" s="23" t="s">
        <v>147</v>
      </c>
      <c r="D34" s="24">
        <v>554036</v>
      </c>
      <c r="E34" s="25">
        <v>12000</v>
      </c>
      <c r="F34" s="25">
        <f t="shared" si="0"/>
        <v>566036</v>
      </c>
      <c r="G34" s="26">
        <f t="shared" si="1"/>
        <v>56603.600000000006</v>
      </c>
      <c r="H34" s="27" t="s">
        <v>74</v>
      </c>
      <c r="I34" s="33" t="s">
        <v>347</v>
      </c>
    </row>
    <row r="35" spans="1:9">
      <c r="A35" s="30">
        <v>33</v>
      </c>
      <c r="B35" s="23" t="s">
        <v>142</v>
      </c>
      <c r="C35" s="23" t="s">
        <v>148</v>
      </c>
      <c r="D35" s="24">
        <v>1878316</v>
      </c>
      <c r="E35" s="25">
        <v>15000</v>
      </c>
      <c r="F35" s="25">
        <f t="shared" si="0"/>
        <v>1893316</v>
      </c>
      <c r="G35" s="26">
        <f t="shared" si="1"/>
        <v>189331.6</v>
      </c>
      <c r="H35" s="27" t="s">
        <v>74</v>
      </c>
      <c r="I35" s="33" t="s">
        <v>347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30">
        <v>35</v>
      </c>
      <c r="B37" s="23" t="s">
        <v>30</v>
      </c>
      <c r="C37" s="23" t="s">
        <v>31</v>
      </c>
      <c r="D37" s="24">
        <v>609589</v>
      </c>
      <c r="E37" s="25">
        <v>21000</v>
      </c>
      <c r="F37" s="25">
        <f t="shared" si="0"/>
        <v>630589</v>
      </c>
      <c r="G37" s="26">
        <f t="shared" si="1"/>
        <v>63058.9</v>
      </c>
      <c r="H37" s="27" t="s">
        <v>74</v>
      </c>
      <c r="I37" s="33" t="s">
        <v>303</v>
      </c>
    </row>
    <row r="38" spans="1:9">
      <c r="A38" s="30">
        <v>36</v>
      </c>
      <c r="B38" s="23" t="s">
        <v>32</v>
      </c>
      <c r="C38" s="23" t="s">
        <v>33</v>
      </c>
      <c r="D38" s="24">
        <v>1555504</v>
      </c>
      <c r="E38" s="25">
        <v>52000</v>
      </c>
      <c r="F38" s="25">
        <f t="shared" si="0"/>
        <v>1607504</v>
      </c>
      <c r="G38" s="26">
        <f t="shared" si="1"/>
        <v>160750.40000000002</v>
      </c>
      <c r="H38" s="27" t="s">
        <v>74</v>
      </c>
      <c r="I38" s="33" t="s">
        <v>349</v>
      </c>
    </row>
    <row r="39" spans="1:9">
      <c r="A39" s="30">
        <v>37</v>
      </c>
      <c r="B39" s="23" t="s">
        <v>32</v>
      </c>
      <c r="C39" s="23" t="s">
        <v>34</v>
      </c>
      <c r="D39" s="24">
        <v>1267225</v>
      </c>
      <c r="E39" s="25">
        <v>33000</v>
      </c>
      <c r="F39" s="25">
        <f t="shared" si="0"/>
        <v>1300225</v>
      </c>
      <c r="G39" s="26">
        <f t="shared" si="1"/>
        <v>130022.5</v>
      </c>
      <c r="H39" s="27" t="s">
        <v>74</v>
      </c>
      <c r="I39" s="33" t="s">
        <v>349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30">
        <v>41</v>
      </c>
      <c r="B43" s="23" t="s">
        <v>39</v>
      </c>
      <c r="C43" s="23" t="s">
        <v>40</v>
      </c>
      <c r="D43" s="24">
        <v>657635</v>
      </c>
      <c r="E43" s="25">
        <v>41000</v>
      </c>
      <c r="F43" s="25">
        <f t="shared" si="0"/>
        <v>698635</v>
      </c>
      <c r="G43" s="26">
        <f t="shared" si="1"/>
        <v>69863.5</v>
      </c>
      <c r="H43" s="27" t="s">
        <v>74</v>
      </c>
      <c r="I43" s="27" t="s">
        <v>326</v>
      </c>
    </row>
    <row r="44" spans="1:9">
      <c r="A44" s="30">
        <v>42</v>
      </c>
      <c r="B44" s="23" t="s">
        <v>39</v>
      </c>
      <c r="C44" s="23" t="s">
        <v>41</v>
      </c>
      <c r="D44" s="24">
        <v>1429381</v>
      </c>
      <c r="E44" s="25">
        <v>114500</v>
      </c>
      <c r="F44" s="25">
        <f t="shared" si="0"/>
        <v>1543881</v>
      </c>
      <c r="G44" s="26">
        <f t="shared" si="1"/>
        <v>154388.1</v>
      </c>
      <c r="H44" s="27" t="s">
        <v>74</v>
      </c>
      <c r="I44" s="27" t="s">
        <v>326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30">
        <v>58</v>
      </c>
      <c r="B60" s="23" t="s">
        <v>47</v>
      </c>
      <c r="C60" s="23" t="s">
        <v>48</v>
      </c>
      <c r="D60" s="24">
        <v>1442895</v>
      </c>
      <c r="E60" s="25">
        <v>18000</v>
      </c>
      <c r="F60" s="25">
        <f t="shared" si="0"/>
        <v>1460895</v>
      </c>
      <c r="G60" s="26">
        <f t="shared" si="1"/>
        <v>146089.5</v>
      </c>
      <c r="H60" s="27" t="s">
        <v>74</v>
      </c>
      <c r="I60" s="27" t="s">
        <v>363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30">
        <v>61</v>
      </c>
      <c r="B63" s="23" t="s">
        <v>51</v>
      </c>
      <c r="C63" s="23" t="s">
        <v>53</v>
      </c>
      <c r="D63" s="24">
        <v>912883</v>
      </c>
      <c r="E63" s="29">
        <v>12000</v>
      </c>
      <c r="F63" s="25">
        <f t="shared" si="0"/>
        <v>924883</v>
      </c>
      <c r="G63" s="26">
        <f t="shared" si="1"/>
        <v>92488.3</v>
      </c>
      <c r="H63" s="27" t="s">
        <v>74</v>
      </c>
      <c r="I63" s="33" t="s">
        <v>328</v>
      </c>
    </row>
    <row r="64" spans="1:9">
      <c r="A64" s="30">
        <v>62</v>
      </c>
      <c r="B64" s="23" t="s">
        <v>51</v>
      </c>
      <c r="C64" s="23" t="s">
        <v>54</v>
      </c>
      <c r="D64" s="24">
        <v>1121585</v>
      </c>
      <c r="E64" s="29">
        <v>12000</v>
      </c>
      <c r="F64" s="25">
        <f t="shared" si="0"/>
        <v>1133585</v>
      </c>
      <c r="G64" s="26">
        <f t="shared" si="1"/>
        <v>113358.5</v>
      </c>
      <c r="H64" s="27" t="s">
        <v>74</v>
      </c>
      <c r="I64" s="33" t="s">
        <v>328</v>
      </c>
    </row>
    <row r="65" spans="1:10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10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10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  <c r="J67" s="62">
        <f>SUM(G65:G69)</f>
        <v>968472.2</v>
      </c>
    </row>
    <row r="68" spans="1:10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10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10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10">
      <c r="A73" s="38" t="s">
        <v>157</v>
      </c>
      <c r="B73" s="38"/>
      <c r="C73" s="38"/>
      <c r="D73" s="38"/>
      <c r="E73" s="38"/>
      <c r="F73" s="38"/>
    </row>
    <row r="74" spans="1:10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10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10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10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10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10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10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2017-09-26T08:02:02Z</dcterms:modified>
</cp:coreProperties>
</file>