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115" windowHeight="8010" activeTab="4"/>
  </bookViews>
  <sheets>
    <sheet name="IAC" sheetId="1" r:id="rId1"/>
    <sheet name="ISE" sheetId="2" r:id="rId2"/>
    <sheet name="ME" sheetId="3" r:id="rId3"/>
    <sheet name="OQM" sheetId="4" r:id="rId4"/>
    <sheet name="SMD" sheetId="5" r:id="rId5"/>
    <sheet name="TEGV" sheetId="6" r:id="rId6"/>
    <sheet name="TES" sheetId="7" r:id="rId7"/>
  </sheets>
  <calcPr calcId="144525"/>
</workbook>
</file>

<file path=xl/calcChain.xml><?xml version="1.0" encoding="utf-8"?>
<calcChain xmlns="http://schemas.openxmlformats.org/spreadsheetml/2006/main">
  <c r="X15" i="6"/>
  <c r="Y15"/>
  <c r="Z15"/>
  <c r="AA15"/>
  <c r="W15"/>
  <c r="AA10"/>
  <c r="Z10"/>
  <c r="Y10"/>
  <c r="X10"/>
  <c r="W10"/>
  <c r="AA9"/>
  <c r="Z9"/>
  <c r="Y9"/>
  <c r="X9"/>
  <c r="W9"/>
  <c r="AA8"/>
  <c r="Z8"/>
  <c r="Y8"/>
  <c r="X8"/>
  <c r="W8"/>
  <c r="AA7"/>
  <c r="Z7"/>
  <c r="Y7"/>
  <c r="X7"/>
  <c r="W7"/>
  <c r="AA6"/>
  <c r="Z6"/>
  <c r="Y6"/>
  <c r="X6"/>
  <c r="W6"/>
  <c r="AA5"/>
  <c r="Z5"/>
  <c r="Y5"/>
  <c r="X5"/>
  <c r="W5"/>
  <c r="AA4"/>
  <c r="Z4"/>
  <c r="Y4"/>
  <c r="X4"/>
  <c r="W4"/>
  <c r="AA31" i="2" l="1"/>
  <c r="Z31"/>
  <c r="Y31"/>
  <c r="X31"/>
  <c r="W31"/>
  <c r="AA30"/>
  <c r="Z30"/>
  <c r="Y30"/>
  <c r="X30"/>
  <c r="W30"/>
  <c r="AA29"/>
  <c r="Z29"/>
  <c r="Y29"/>
  <c r="X29"/>
  <c r="W29"/>
  <c r="AA28"/>
  <c r="Z28"/>
  <c r="Y28"/>
  <c r="X28"/>
  <c r="W28"/>
  <c r="AA27"/>
  <c r="Z27"/>
  <c r="Y27"/>
  <c r="X27"/>
  <c r="W27"/>
  <c r="AA26"/>
  <c r="Z26"/>
  <c r="Y26"/>
  <c r="X26"/>
  <c r="W26"/>
  <c r="AA25"/>
  <c r="Z25"/>
  <c r="Y25"/>
  <c r="X25"/>
  <c r="W25"/>
  <c r="AA24"/>
  <c r="Z24"/>
  <c r="Y24"/>
  <c r="X24"/>
  <c r="W24"/>
  <c r="AA23"/>
  <c r="Z23"/>
  <c r="Y23"/>
  <c r="X23"/>
  <c r="W23"/>
  <c r="AA22"/>
  <c r="Z22"/>
  <c r="Y22"/>
  <c r="X22"/>
  <c r="W22"/>
  <c r="AA21"/>
  <c r="Z21"/>
  <c r="Y21"/>
  <c r="X21"/>
  <c r="W21"/>
  <c r="AA20"/>
  <c r="Z20"/>
  <c r="Y20"/>
  <c r="X20"/>
  <c r="W20"/>
  <c r="AA19"/>
  <c r="Z19"/>
  <c r="Y19"/>
  <c r="X19"/>
  <c r="W19"/>
  <c r="AA18"/>
  <c r="AA33" s="1"/>
  <c r="Z18"/>
  <c r="Z33" s="1"/>
  <c r="Y18"/>
  <c r="Y33" s="1"/>
  <c r="X18"/>
  <c r="X33" s="1"/>
  <c r="W18"/>
  <c r="W33" s="1"/>
  <c r="AA17"/>
  <c r="Z17"/>
  <c r="Y17"/>
  <c r="X17"/>
  <c r="W17"/>
  <c r="AA16"/>
  <c r="Z16"/>
  <c r="Y16"/>
  <c r="X16"/>
  <c r="W16"/>
  <c r="AA15"/>
  <c r="Z15"/>
  <c r="Y15"/>
  <c r="X15"/>
  <c r="W15"/>
  <c r="AA14"/>
  <c r="Z14"/>
  <c r="Y14"/>
  <c r="X14"/>
  <c r="W14"/>
  <c r="AA13"/>
  <c r="Z13"/>
  <c r="Y13"/>
  <c r="X13"/>
  <c r="W13"/>
  <c r="AA12"/>
  <c r="Z12"/>
  <c r="Y12"/>
  <c r="X12"/>
  <c r="W12"/>
  <c r="AA11"/>
  <c r="Z11"/>
  <c r="Y11"/>
  <c r="X11"/>
  <c r="W11"/>
  <c r="AA10"/>
  <c r="Z10"/>
  <c r="Y10"/>
  <c r="X10"/>
  <c r="W10"/>
  <c r="AA9"/>
  <c r="Z9"/>
  <c r="Y9"/>
  <c r="X9"/>
  <c r="W9"/>
  <c r="AA8"/>
  <c r="Z8"/>
  <c r="Y8"/>
  <c r="X8"/>
  <c r="W8"/>
  <c r="AA7"/>
  <c r="Z7"/>
  <c r="Y7"/>
  <c r="X7"/>
  <c r="W7"/>
  <c r="AA6"/>
  <c r="Z6"/>
  <c r="Y6"/>
  <c r="X6"/>
  <c r="W6"/>
  <c r="AA5"/>
  <c r="Z5"/>
  <c r="Y5"/>
  <c r="X5"/>
  <c r="W5"/>
  <c r="AA4"/>
  <c r="Z4"/>
  <c r="Y4"/>
  <c r="X4"/>
  <c r="W4"/>
  <c r="W5" i="4" l="1"/>
  <c r="W6"/>
  <c r="W7"/>
  <c r="W4"/>
  <c r="AA7"/>
  <c r="Z7"/>
  <c r="Y7"/>
  <c r="X7"/>
  <c r="AA6"/>
  <c r="Z6"/>
  <c r="Y6"/>
  <c r="X6"/>
  <c r="AA5"/>
  <c r="Z5"/>
  <c r="Y5"/>
  <c r="X5"/>
  <c r="AA4"/>
  <c r="Z4"/>
  <c r="Y4"/>
  <c r="X4"/>
  <c r="W42" i="5" l="1"/>
  <c r="X42"/>
  <c r="Y42"/>
  <c r="Z42"/>
  <c r="AA40"/>
  <c r="Z40"/>
  <c r="Y40"/>
  <c r="X40"/>
  <c r="W40"/>
  <c r="AA39"/>
  <c r="Z39"/>
  <c r="Y39"/>
  <c r="X39"/>
  <c r="W39"/>
  <c r="AA38"/>
  <c r="Z38"/>
  <c r="Y38"/>
  <c r="X38"/>
  <c r="W38"/>
  <c r="AA37"/>
  <c r="Z37"/>
  <c r="Y37"/>
  <c r="X37"/>
  <c r="W37"/>
  <c r="AA36"/>
  <c r="Z36"/>
  <c r="Y36"/>
  <c r="X36"/>
  <c r="W36"/>
  <c r="AA35"/>
  <c r="Z35"/>
  <c r="Y35"/>
  <c r="X35"/>
  <c r="W35"/>
  <c r="AA34"/>
  <c r="Z34"/>
  <c r="Y34"/>
  <c r="X34"/>
  <c r="W34"/>
  <c r="AA33"/>
  <c r="Z33"/>
  <c r="Y33"/>
  <c r="X33"/>
  <c r="W33"/>
  <c r="AA32"/>
  <c r="Z32"/>
  <c r="Y32"/>
  <c r="X32"/>
  <c r="W32"/>
  <c r="AA31"/>
  <c r="Z31"/>
  <c r="Y31"/>
  <c r="X31"/>
  <c r="W31"/>
  <c r="AA30"/>
  <c r="Z30"/>
  <c r="Y30"/>
  <c r="X30"/>
  <c r="W30"/>
  <c r="AA29"/>
  <c r="Z29"/>
  <c r="Y29"/>
  <c r="X29"/>
  <c r="W29"/>
  <c r="AA28"/>
  <c r="Z28"/>
  <c r="Y28"/>
  <c r="X28"/>
  <c r="W28"/>
  <c r="AA27"/>
  <c r="Z27"/>
  <c r="Y27"/>
  <c r="X27"/>
  <c r="W27"/>
  <c r="AA26"/>
  <c r="Z26"/>
  <c r="Y26"/>
  <c r="X26"/>
  <c r="W26"/>
  <c r="AA25"/>
  <c r="Z25"/>
  <c r="Y25"/>
  <c r="X25"/>
  <c r="W25"/>
  <c r="AA24"/>
  <c r="Z24"/>
  <c r="Y24"/>
  <c r="X24"/>
  <c r="W24"/>
  <c r="AA23"/>
  <c r="Z23"/>
  <c r="Y23"/>
  <c r="X23"/>
  <c r="W23"/>
  <c r="AA22"/>
  <c r="Z22"/>
  <c r="Y22"/>
  <c r="X22"/>
  <c r="W22"/>
  <c r="AA21"/>
  <c r="Z21"/>
  <c r="Y21"/>
  <c r="X21"/>
  <c r="W21"/>
  <c r="AA20"/>
  <c r="Z20"/>
  <c r="Y20"/>
  <c r="X20"/>
  <c r="W20"/>
  <c r="AA19"/>
  <c r="Z19"/>
  <c r="Y19"/>
  <c r="X19"/>
  <c r="W19"/>
  <c r="AA18"/>
  <c r="Z18"/>
  <c r="Y18"/>
  <c r="X18"/>
  <c r="W18"/>
  <c r="AA17"/>
  <c r="Z17"/>
  <c r="Y17"/>
  <c r="X17"/>
  <c r="W17"/>
  <c r="AA16"/>
  <c r="Z16"/>
  <c r="Y16"/>
  <c r="X16"/>
  <c r="W16"/>
  <c r="AA15"/>
  <c r="Z15"/>
  <c r="Y15"/>
  <c r="X15"/>
  <c r="W15"/>
  <c r="AA14"/>
  <c r="Z14"/>
  <c r="Y14"/>
  <c r="X14"/>
  <c r="W14"/>
  <c r="AA13"/>
  <c r="Z13"/>
  <c r="Y13"/>
  <c r="X13"/>
  <c r="W13"/>
  <c r="AA12"/>
  <c r="Z12"/>
  <c r="Y12"/>
  <c r="X12"/>
  <c r="W12"/>
  <c r="AA11"/>
  <c r="Z11"/>
  <c r="Y11"/>
  <c r="X11"/>
  <c r="W11"/>
  <c r="AA10"/>
  <c r="Z10"/>
  <c r="Y10"/>
  <c r="X10"/>
  <c r="W10"/>
  <c r="AA9"/>
  <c r="Z9"/>
  <c r="Y9"/>
  <c r="X9"/>
  <c r="W9"/>
  <c r="AA8"/>
  <c r="Z8"/>
  <c r="Y8"/>
  <c r="X8"/>
  <c r="W8"/>
  <c r="AA7"/>
  <c r="Z7"/>
  <c r="Y7"/>
  <c r="X7"/>
  <c r="W7"/>
  <c r="AA6"/>
  <c r="Z6"/>
  <c r="Y6"/>
  <c r="X6"/>
  <c r="W6"/>
  <c r="AA5"/>
  <c r="Z5"/>
  <c r="Y5"/>
  <c r="X5"/>
  <c r="W5"/>
  <c r="AA4"/>
  <c r="Z4"/>
  <c r="Y4"/>
  <c r="X4"/>
  <c r="W4"/>
  <c r="AB15" i="1" l="1"/>
  <c r="AA15"/>
  <c r="Z15"/>
  <c r="Y15"/>
  <c r="X15"/>
  <c r="AB14"/>
  <c r="AA14"/>
  <c r="Z14"/>
  <c r="Y14"/>
  <c r="X14"/>
  <c r="AB13"/>
  <c r="AA13"/>
  <c r="Z13"/>
  <c r="Y13"/>
  <c r="X13"/>
  <c r="AB12"/>
  <c r="AA12"/>
  <c r="Z12"/>
  <c r="Y12"/>
  <c r="X12"/>
  <c r="AB11"/>
  <c r="AA11"/>
  <c r="Z11"/>
  <c r="Y11"/>
  <c r="X11"/>
  <c r="AB10"/>
  <c r="AA10"/>
  <c r="Z10"/>
  <c r="Y10"/>
  <c r="X10"/>
  <c r="AB9"/>
  <c r="AA9"/>
  <c r="Z9"/>
  <c r="Y9"/>
  <c r="X9"/>
  <c r="AB8"/>
  <c r="AA8"/>
  <c r="Z8"/>
  <c r="Y8"/>
  <c r="X8"/>
  <c r="AB7"/>
  <c r="AA7"/>
  <c r="Z7"/>
  <c r="Y7"/>
  <c r="X7"/>
  <c r="X6"/>
  <c r="AB5"/>
  <c r="AA5"/>
  <c r="Z5"/>
  <c r="Y5"/>
  <c r="X5"/>
  <c r="AB4"/>
  <c r="AA4"/>
  <c r="Z4"/>
  <c r="Y4"/>
  <c r="X4"/>
  <c r="AA12" i="3" l="1"/>
  <c r="Z12"/>
  <c r="Y12"/>
  <c r="X12"/>
  <c r="W12"/>
  <c r="AA11"/>
  <c r="Z11"/>
  <c r="Y11"/>
  <c r="X11"/>
  <c r="W11"/>
  <c r="AA10"/>
  <c r="Z10"/>
  <c r="Y10"/>
  <c r="X10"/>
  <c r="W10"/>
  <c r="AA9"/>
  <c r="Z9"/>
  <c r="Y9"/>
  <c r="X9"/>
  <c r="W9"/>
  <c r="AA8"/>
  <c r="Z8"/>
  <c r="Y8"/>
  <c r="X8"/>
  <c r="W8"/>
  <c r="AA7"/>
  <c r="Z7"/>
  <c r="Y7"/>
  <c r="X7"/>
  <c r="W7"/>
  <c r="AA5"/>
  <c r="Z5"/>
  <c r="Y5"/>
  <c r="X5"/>
  <c r="W5"/>
  <c r="AA4"/>
  <c r="Z4"/>
  <c r="Y4"/>
  <c r="X4"/>
  <c r="W4"/>
  <c r="AA24" i="7" l="1"/>
  <c r="AA23"/>
  <c r="W23"/>
  <c r="AA22"/>
  <c r="Z22"/>
  <c r="Y22"/>
  <c r="X22"/>
  <c r="W22"/>
  <c r="AA21"/>
  <c r="Z21"/>
  <c r="Y21"/>
  <c r="X21"/>
  <c r="W21"/>
  <c r="AA20"/>
  <c r="Z20"/>
  <c r="Y20"/>
  <c r="X20"/>
  <c r="W20"/>
  <c r="AA19"/>
  <c r="Y19"/>
  <c r="X19"/>
  <c r="W19"/>
  <c r="AA18"/>
  <c r="Z18"/>
  <c r="Y18"/>
  <c r="X18"/>
  <c r="W18"/>
  <c r="AA17"/>
  <c r="Z17"/>
  <c r="Y17"/>
  <c r="X17"/>
  <c r="W17"/>
  <c r="AA16"/>
  <c r="Z16"/>
  <c r="Y16"/>
  <c r="X16"/>
  <c r="W16"/>
  <c r="AA15"/>
  <c r="Z15"/>
  <c r="Y15"/>
  <c r="X15"/>
  <c r="W15"/>
  <c r="AA14"/>
  <c r="Z14"/>
  <c r="Y14"/>
  <c r="X14"/>
  <c r="W14"/>
  <c r="AA13"/>
  <c r="Z13"/>
  <c r="Y13"/>
  <c r="X13"/>
  <c r="W13"/>
  <c r="AA12"/>
  <c r="Z12"/>
  <c r="Y12"/>
  <c r="X12"/>
  <c r="W12"/>
  <c r="AA11"/>
  <c r="Z11"/>
  <c r="Y11"/>
  <c r="X11"/>
  <c r="W11"/>
  <c r="AA10"/>
  <c r="Z10"/>
  <c r="Y10"/>
  <c r="X10"/>
  <c r="W10"/>
  <c r="AA9"/>
  <c r="Z9"/>
  <c r="Y9"/>
  <c r="X9"/>
  <c r="W9"/>
  <c r="AA8"/>
  <c r="Z8"/>
  <c r="Y8"/>
  <c r="X8"/>
  <c r="W8"/>
  <c r="AA7"/>
  <c r="Z7"/>
  <c r="Y7"/>
  <c r="X7"/>
  <c r="W7"/>
  <c r="AA6"/>
  <c r="Z6"/>
  <c r="Y6"/>
  <c r="X6"/>
  <c r="W6"/>
  <c r="AA5"/>
  <c r="Z5"/>
  <c r="Y5"/>
  <c r="X5"/>
  <c r="W5"/>
  <c r="AA4"/>
  <c r="Z4"/>
  <c r="Y4"/>
  <c r="X4"/>
  <c r="W4"/>
  <c r="X27" l="1"/>
  <c r="W27"/>
  <c r="X15" i="4"/>
  <c r="Y15"/>
  <c r="Z15"/>
  <c r="AA15"/>
  <c r="W15"/>
  <c r="X20" i="3"/>
  <c r="Z20"/>
  <c r="Z16" i="1"/>
  <c r="AA16"/>
  <c r="AB16"/>
  <c r="Y16" l="1"/>
  <c r="X16"/>
  <c r="W20" i="3"/>
  <c r="Y20"/>
  <c r="AA20"/>
  <c r="Z27" i="7"/>
  <c r="Y27"/>
  <c r="AA27"/>
</calcChain>
</file>

<file path=xl/sharedStrings.xml><?xml version="1.0" encoding="utf-8"?>
<sst xmlns="http://schemas.openxmlformats.org/spreadsheetml/2006/main" count="1099" uniqueCount="311">
  <si>
    <t>3(2+3+0)</t>
  </si>
  <si>
    <t>IAC Chair</t>
  </si>
  <si>
    <t xml:space="preserve">Audited </t>
  </si>
  <si>
    <t xml:space="preserve">Mussie </t>
  </si>
  <si>
    <t xml:space="preserve">Yemane                                            </t>
  </si>
  <si>
    <t xml:space="preserve">Hiluf B.                                               </t>
  </si>
  <si>
    <t>MEng 4162</t>
  </si>
  <si>
    <t>5(2+3+0+5)</t>
  </si>
  <si>
    <t xml:space="preserve">Desta </t>
  </si>
  <si>
    <t>Audited</t>
  </si>
  <si>
    <t>Atakilti</t>
  </si>
  <si>
    <t xml:space="preserve">Zina </t>
  </si>
  <si>
    <t>4(2+3+0+2)</t>
  </si>
  <si>
    <t>Math 1032</t>
  </si>
  <si>
    <t>OQM chair</t>
  </si>
  <si>
    <t>Hagazi A.</t>
  </si>
  <si>
    <t>Desta W.</t>
  </si>
  <si>
    <t>Probability and statistics for engineers</t>
  </si>
  <si>
    <t>None</t>
  </si>
  <si>
    <t>SMD Chair</t>
  </si>
  <si>
    <t>Not Audited</t>
  </si>
  <si>
    <t>3(1+6+0)</t>
  </si>
  <si>
    <t>MEng 2082</t>
  </si>
  <si>
    <t xml:space="preserve">5, 6 </t>
  </si>
  <si>
    <t>MEng 2062</t>
  </si>
  <si>
    <t xml:space="preserve">1, 2, 3, 4       </t>
  </si>
  <si>
    <t>Mebrahtom G.</t>
  </si>
  <si>
    <t>MEng 3064</t>
  </si>
  <si>
    <t xml:space="preserve">Michael G                                 </t>
  </si>
  <si>
    <t xml:space="preserve">Moges S                                         </t>
  </si>
  <si>
    <t>Mewael G</t>
  </si>
  <si>
    <t>TEGV Chair</t>
  </si>
  <si>
    <t xml:space="preserve">3, 4                               </t>
  </si>
  <si>
    <t>MEng 2111</t>
  </si>
  <si>
    <t>TES chair</t>
  </si>
  <si>
    <t>MEng 2122</t>
  </si>
  <si>
    <t>MEng 2121</t>
  </si>
  <si>
    <t>TES Chair</t>
  </si>
  <si>
    <t>Ashenafi T</t>
  </si>
  <si>
    <t xml:space="preserve">1,2,3               </t>
  </si>
  <si>
    <t>Dawit Abay</t>
  </si>
  <si>
    <t>3(2+2+1)</t>
  </si>
  <si>
    <t>MEng 3113</t>
  </si>
  <si>
    <t>TEGV chair</t>
  </si>
  <si>
    <t>No</t>
  </si>
  <si>
    <t>Course Name</t>
  </si>
  <si>
    <t>Course Code</t>
  </si>
  <si>
    <t>Cr. Hrs</t>
  </si>
  <si>
    <t xml:space="preserve">ECTS </t>
  </si>
  <si>
    <t>Pre-requisite</t>
  </si>
  <si>
    <t xml:space="preserve">Responsible </t>
  </si>
  <si>
    <t>Name of assigned Instructor</t>
  </si>
  <si>
    <t>Assigned sections</t>
  </si>
  <si>
    <t>Remark</t>
  </si>
  <si>
    <t>Status of audited</t>
  </si>
  <si>
    <t>Total Number of Chapters in the Course</t>
  </si>
  <si>
    <t>Number of Chapters planned to be Covered</t>
  </si>
  <si>
    <t>Number of Chapters Covered</t>
  </si>
  <si>
    <t>Number of continuous assessments Given</t>
  </si>
  <si>
    <t>Number of feedbacks given back to students</t>
  </si>
  <si>
    <t>Action taken for any failure</t>
  </si>
  <si>
    <t xml:space="preserve">Remark </t>
  </si>
  <si>
    <t>(Lec+Tut+Lab)</t>
  </si>
  <si>
    <t>(Lec+Tut+</t>
  </si>
  <si>
    <t>Department/School</t>
  </si>
  <si>
    <t>Lab+Home)</t>
  </si>
  <si>
    <t xml:space="preserve">                                   Abrhaley                                          </t>
  </si>
  <si>
    <t xml:space="preserve">                                        Sirak </t>
  </si>
  <si>
    <t>3, 4</t>
  </si>
  <si>
    <t xml:space="preserve">None </t>
  </si>
  <si>
    <t>ISE</t>
  </si>
  <si>
    <t>IEng3131</t>
  </si>
  <si>
    <t>Assefa B.</t>
  </si>
  <si>
    <t>IEng2111</t>
  </si>
  <si>
    <t xml:space="preserve">Kidane G.                                  </t>
  </si>
  <si>
    <t xml:space="preserve">1, 2, 3                    </t>
  </si>
  <si>
    <t>Econ1023</t>
  </si>
  <si>
    <t xml:space="preserve">Nigus H.                                       </t>
  </si>
  <si>
    <t>none</t>
  </si>
  <si>
    <t xml:space="preserve">Rezene K. </t>
  </si>
  <si>
    <t>1, 2, 3, 4</t>
  </si>
  <si>
    <t xml:space="preserve">Ir. Alexander G.                          </t>
  </si>
  <si>
    <t>Leake W.</t>
  </si>
  <si>
    <t>IEng2024</t>
  </si>
  <si>
    <t>IEng3121</t>
  </si>
  <si>
    <t xml:space="preserve">Hailesilassie M.            </t>
  </si>
  <si>
    <t xml:space="preserve">Getu T. </t>
  </si>
  <si>
    <t>SMD</t>
  </si>
  <si>
    <t xml:space="preserve">Dawit T                                     </t>
  </si>
  <si>
    <t xml:space="preserve">1, 2                                           </t>
  </si>
  <si>
    <t xml:space="preserve">SMD </t>
  </si>
  <si>
    <t xml:space="preserve">TES </t>
  </si>
  <si>
    <t xml:space="preserve">1,2,3       </t>
  </si>
  <si>
    <t>Engineering Thermodynamics II</t>
  </si>
  <si>
    <t>MEng 2112</t>
  </si>
  <si>
    <t xml:space="preserve">Tsegay Gebru        </t>
  </si>
  <si>
    <t xml:space="preserve">1, 2, 3,   </t>
  </si>
  <si>
    <t xml:space="preserve">Solomon Te/chel        </t>
  </si>
  <si>
    <t>4 &amp; 5</t>
  </si>
  <si>
    <t>Abenezer Bekele</t>
  </si>
  <si>
    <t>Fluid Mechanics I</t>
  </si>
  <si>
    <t>Math1032</t>
  </si>
  <si>
    <t xml:space="preserve">1,2 &amp;3               </t>
  </si>
  <si>
    <t>Akatew Hailu</t>
  </si>
  <si>
    <t xml:space="preserve"> 4,5 &amp;6              </t>
  </si>
  <si>
    <t>Fluid Mechanics for Industrial</t>
  </si>
  <si>
    <t>Rawo</t>
  </si>
  <si>
    <t>1,2,3&amp;5</t>
  </si>
  <si>
    <t>Not-audited</t>
  </si>
  <si>
    <t>Meng</t>
  </si>
  <si>
    <t>Kalekristos G.</t>
  </si>
  <si>
    <t xml:space="preserve">Thermal Laboratory  </t>
  </si>
  <si>
    <t>MEng 4117</t>
  </si>
  <si>
    <t>2 (0+0+6)</t>
  </si>
  <si>
    <t>3(0+0+6+0)</t>
  </si>
  <si>
    <t>MEng 2112, MEng 3113</t>
  </si>
  <si>
    <t xml:space="preserve">Brhane Aregawi                                     </t>
  </si>
  <si>
    <t xml:space="preserve">Thermal Laboratory </t>
  </si>
  <si>
    <t>Yacob G.</t>
  </si>
  <si>
    <t>MEng 2121, MEng 3113</t>
  </si>
  <si>
    <t>Zenabu Tsegazab</t>
  </si>
  <si>
    <t>MEng2121,MEng 3113</t>
  </si>
  <si>
    <t xml:space="preserve">Habtamu Terefe         </t>
  </si>
  <si>
    <t>Fluid and Turbomachinery Laboratory</t>
  </si>
  <si>
    <t>MEng 5125</t>
  </si>
  <si>
    <t>1(0+0+3)</t>
  </si>
  <si>
    <t>1(0+0+3+0)</t>
  </si>
  <si>
    <t>MEng 3124</t>
  </si>
  <si>
    <t>Filimon Atsebha</t>
  </si>
  <si>
    <t xml:space="preserve">1,2,3,&amp;4                 </t>
  </si>
  <si>
    <t>Heat and Mass transfer</t>
  </si>
  <si>
    <t>Awet Haftu</t>
  </si>
  <si>
    <t>1,2,3 &amp;4</t>
  </si>
  <si>
    <t xml:space="preserve">Mulubrhan Tsige                    </t>
  </si>
  <si>
    <t xml:space="preserve">5&amp;6        </t>
  </si>
  <si>
    <t>IC Engine and Reciprocating Machine</t>
  </si>
  <si>
    <t>MEng 4116</t>
  </si>
  <si>
    <t>MEng 2154,MEng2062</t>
  </si>
  <si>
    <t>4&amp;5</t>
  </si>
  <si>
    <t xml:space="preserve">   Dr. subash     </t>
  </si>
  <si>
    <t>Turbo Machinery</t>
  </si>
  <si>
    <t>MEng3124</t>
  </si>
  <si>
    <t>MEng2122</t>
  </si>
  <si>
    <t>Kibrom G.</t>
  </si>
  <si>
    <t>1,2,3&amp;4</t>
  </si>
  <si>
    <t>Ephrem Y.</t>
  </si>
  <si>
    <t>5&amp;6</t>
  </si>
  <si>
    <t>Fluid Mechanics For Manufacturing</t>
  </si>
  <si>
    <t>Meng2121</t>
  </si>
  <si>
    <t>MEng3114</t>
  </si>
  <si>
    <t>Zenabu Tsegaza</t>
  </si>
  <si>
    <t>Basic Workshop Practic</t>
  </si>
  <si>
    <t>Engineering Metrology</t>
  </si>
  <si>
    <t>Foundry and Powder  Metallurgy</t>
  </si>
  <si>
    <t>Plastic Processing and Mold Design</t>
  </si>
  <si>
    <t>MEng 1101</t>
  </si>
  <si>
    <t>ME Chair</t>
  </si>
  <si>
    <t>Girmanesh G/tsadik</t>
  </si>
  <si>
    <t>3</t>
  </si>
  <si>
    <t>Helen Emru</t>
  </si>
  <si>
    <t>1</t>
  </si>
  <si>
    <t>Amina Nurabesha</t>
  </si>
  <si>
    <t>4</t>
  </si>
  <si>
    <t>MaEng1061</t>
  </si>
  <si>
    <t>3(2+0+3)</t>
  </si>
  <si>
    <t>5(2+0+3+5)</t>
  </si>
  <si>
    <t>Andinet Tilahun</t>
  </si>
  <si>
    <t>IEng3092</t>
  </si>
  <si>
    <t>3(1+3+0+1.7)</t>
  </si>
  <si>
    <t>EEng2051</t>
  </si>
  <si>
    <t>1,2</t>
  </si>
  <si>
    <t>Elias Berhe</t>
  </si>
  <si>
    <t>3,4,5</t>
  </si>
  <si>
    <t>IEng3101</t>
  </si>
  <si>
    <t>5(2+3+0+3.4)</t>
  </si>
  <si>
    <t>IEng3091</t>
  </si>
  <si>
    <t>Negasi Gebremedhin</t>
  </si>
  <si>
    <t>1-4</t>
  </si>
  <si>
    <t>5</t>
  </si>
  <si>
    <t>MaEng2073</t>
  </si>
  <si>
    <t>MaEng1071</t>
  </si>
  <si>
    <t>Tigistu Amare</t>
  </si>
  <si>
    <t>Regular</t>
  </si>
  <si>
    <t>Numerical Methods for Engineers</t>
  </si>
  <si>
    <t>MEng 3071</t>
  </si>
  <si>
    <t>Math 2033, Comp 2171</t>
  </si>
  <si>
    <t>4,5,6</t>
  </si>
  <si>
    <t>1,2,3</t>
  </si>
  <si>
    <t>Maintenance Engineering</t>
  </si>
  <si>
    <t>MEng 4141</t>
  </si>
  <si>
    <t>4(2+2+1+3)</t>
  </si>
  <si>
    <t>Stat 2041</t>
  </si>
  <si>
    <t>Ybrah</t>
  </si>
  <si>
    <t>5,6</t>
  </si>
  <si>
    <t>1,2,3,4</t>
  </si>
  <si>
    <t>Comptational Methods with Matlab</t>
  </si>
  <si>
    <t>IEng 2043</t>
  </si>
  <si>
    <t>5 (1+3+1)</t>
  </si>
  <si>
    <t>Math 1032, Comp 1041</t>
  </si>
  <si>
    <t>4,5</t>
  </si>
  <si>
    <t>Yohannes kewani</t>
  </si>
  <si>
    <t>Mechanical Vibration</t>
  </si>
  <si>
    <t>MEng 3054</t>
  </si>
  <si>
    <t>5(2+2+1+5)</t>
  </si>
  <si>
    <t>MEng 2053</t>
  </si>
  <si>
    <t>Dilbante</t>
  </si>
  <si>
    <t>Introduction Mechatronics</t>
  </si>
  <si>
    <t>Meng 5163</t>
  </si>
  <si>
    <t>3,4</t>
  </si>
  <si>
    <t>Engineering Mechanics II</t>
  </si>
  <si>
    <t>MEng1052</t>
  </si>
  <si>
    <t>Alem F</t>
  </si>
  <si>
    <t>Mech</t>
  </si>
  <si>
    <t>Abrhaley E</t>
  </si>
  <si>
    <t>Meles E</t>
  </si>
  <si>
    <t>1,2.3,4</t>
  </si>
  <si>
    <t>Civil</t>
  </si>
  <si>
    <t>Sara M</t>
  </si>
  <si>
    <t>Bereket M</t>
  </si>
  <si>
    <t>Elec&amp;Comp</t>
  </si>
  <si>
    <t>Meron A</t>
  </si>
  <si>
    <t>Chem</t>
  </si>
  <si>
    <t>Fisuh T</t>
  </si>
  <si>
    <t>Ind</t>
  </si>
  <si>
    <t>Manf</t>
  </si>
  <si>
    <t>Machine Drawing</t>
  </si>
  <si>
    <t>5(1+6+0+3)</t>
  </si>
  <si>
    <t xml:space="preserve">Afeweki H.                            </t>
  </si>
  <si>
    <t xml:space="preserve">1, 2,3                </t>
  </si>
  <si>
    <t xml:space="preserve">Machine Drawing </t>
  </si>
  <si>
    <t xml:space="preserve">Fana G.                           </t>
  </si>
  <si>
    <t xml:space="preserve">4,5,6                    </t>
  </si>
  <si>
    <t xml:space="preserve">Strength of Material  II       </t>
  </si>
  <si>
    <t>Kidane T.</t>
  </si>
  <si>
    <t>Strength of Material II</t>
  </si>
  <si>
    <t>Shushay A.</t>
  </si>
  <si>
    <t>Mechanisms of Machines</t>
  </si>
  <si>
    <t>Tadesse G.</t>
  </si>
  <si>
    <t>Yemane A.</t>
  </si>
  <si>
    <t xml:space="preserve">2 ,3,6                                             </t>
  </si>
  <si>
    <t>Machine Element II</t>
  </si>
  <si>
    <t>Berhanu T</t>
  </si>
  <si>
    <t>Introduction to FEM</t>
  </si>
  <si>
    <t>MEng3072</t>
  </si>
  <si>
    <t>Equbay L</t>
  </si>
  <si>
    <t>Zenawi G</t>
  </si>
  <si>
    <t>Alem B</t>
  </si>
  <si>
    <t>Advanced Machine Design</t>
  </si>
  <si>
    <t>MEng4214</t>
  </si>
  <si>
    <t>Introduction to PDD</t>
  </si>
  <si>
    <t>Meng4212</t>
  </si>
  <si>
    <t>Zebnay T</t>
  </si>
  <si>
    <t>Engineering Mechanics laboratory</t>
  </si>
  <si>
    <t>MEng3054</t>
  </si>
  <si>
    <t>Girmay Tekeste</t>
  </si>
  <si>
    <t>Computer Aided Design</t>
  </si>
  <si>
    <t>IEng2073</t>
  </si>
  <si>
    <t>1,5</t>
  </si>
  <si>
    <t>Machine Design</t>
  </si>
  <si>
    <t>IEng3072</t>
  </si>
  <si>
    <t>IEng 2111</t>
  </si>
  <si>
    <t xml:space="preserve">1, 2, 3,                        </t>
  </si>
  <si>
    <t xml:space="preserve">Production planning and control-II          </t>
  </si>
  <si>
    <t xml:space="preserve">3,4                          </t>
  </si>
  <si>
    <t xml:space="preserve">Marketing management </t>
  </si>
  <si>
    <t>IEng5104</t>
  </si>
  <si>
    <t>Mieraf W.</t>
  </si>
  <si>
    <t xml:space="preserve">1, 2 , 3, 4                                                  </t>
  </si>
  <si>
    <t>Industrial design</t>
  </si>
  <si>
    <t>IEng5183</t>
  </si>
  <si>
    <t xml:space="preserve">Entrepreneurship for engineers </t>
  </si>
  <si>
    <t>IEng5174</t>
  </si>
  <si>
    <t xml:space="preserve">Research Method </t>
  </si>
  <si>
    <t>IEng3025</t>
  </si>
  <si>
    <t>ENLA1022</t>
  </si>
  <si>
    <t xml:space="preserve">1, 2, 3, 4                </t>
  </si>
  <si>
    <t>Facility layout design and material handling</t>
  </si>
  <si>
    <t>IEng3141</t>
  </si>
  <si>
    <t>Abrha H.</t>
  </si>
  <si>
    <t>Operation research(Deterministic model)</t>
  </si>
  <si>
    <t>Introduction to principal of management</t>
  </si>
  <si>
    <t xml:space="preserve">Solani Y.                      </t>
  </si>
  <si>
    <t xml:space="preserve">1, 2, 3, 4, 5                   </t>
  </si>
  <si>
    <t>Enginering Economy</t>
  </si>
  <si>
    <t>IEng5201</t>
  </si>
  <si>
    <t>Tnsae A.</t>
  </si>
  <si>
    <t>1, 2</t>
  </si>
  <si>
    <t xml:space="preserve">Industrial Management </t>
  </si>
  <si>
    <t>IEng5202</t>
  </si>
  <si>
    <t>IEng5203</t>
  </si>
  <si>
    <t>Teklay G/m.</t>
  </si>
  <si>
    <t>Meaza H.</t>
  </si>
  <si>
    <t xml:space="preserve">Motor Vehicle Engineering </t>
  </si>
  <si>
    <t>MEng 4132</t>
  </si>
  <si>
    <t xml:space="preserve">Yonas   H                                                     </t>
  </si>
  <si>
    <t xml:space="preserve">4,5                         </t>
  </si>
  <si>
    <t xml:space="preserve">Hailemariyam  M   </t>
  </si>
  <si>
    <t>Melaku Desalegn and  Dr. banu</t>
  </si>
  <si>
    <t xml:space="preserve">1,2          </t>
  </si>
  <si>
    <t>Introduction to offroad vehicel</t>
  </si>
  <si>
    <t>MEng 4252</t>
  </si>
  <si>
    <t>5(2+3+0+3)</t>
  </si>
  <si>
    <t>MEng 3053 &amp; MEng 3064</t>
  </si>
  <si>
    <t xml:space="preserve">Anwar Haregot                                                                                        </t>
  </si>
  <si>
    <t>Transportion equpment design</t>
  </si>
  <si>
    <t>MEng 4254</t>
  </si>
  <si>
    <t>3(1+0+6)</t>
  </si>
  <si>
    <t>6(1+6+0+5)</t>
  </si>
  <si>
    <t>Dr .Banu</t>
  </si>
  <si>
    <t>MEng 4255</t>
  </si>
  <si>
    <t>MEng 4256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</si>
</sst>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mbria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9"/>
      <name val="Cambria"/>
      <family val="1"/>
    </font>
    <font>
      <sz val="8"/>
      <color theme="1"/>
      <name val="Cambria"/>
      <family val="1"/>
    </font>
    <font>
      <sz val="9"/>
      <color rgb="FFFF0000"/>
      <name val="Cambria"/>
      <family val="1"/>
    </font>
    <font>
      <sz val="10"/>
      <name val="Cambria"/>
      <family val="1"/>
      <scheme val="major"/>
    </font>
    <font>
      <sz val="9"/>
      <color rgb="FF000000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2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/>
    <xf numFmtId="0" fontId="3" fillId="0" borderId="8" xfId="0" applyFont="1" applyBorder="1" applyAlignment="1">
      <alignment vertical="center" wrapText="1"/>
    </xf>
    <xf numFmtId="0" fontId="0" fillId="0" borderId="20" xfId="0" applyBorder="1"/>
    <xf numFmtId="0" fontId="2" fillId="0" borderId="20" xfId="0" applyFont="1" applyBorder="1" applyAlignment="1">
      <alignment vertical="top" wrapText="1"/>
    </xf>
    <xf numFmtId="0" fontId="2" fillId="0" borderId="20" xfId="0" applyFont="1" applyBorder="1" applyAlignment="1">
      <alignment horizontal="left" vertical="center" wrapText="1"/>
    </xf>
    <xf numFmtId="0" fontId="3" fillId="0" borderId="20" xfId="0" applyFont="1" applyBorder="1" applyAlignment="1">
      <alignment vertical="top" wrapText="1"/>
    </xf>
    <xf numFmtId="0" fontId="3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3" borderId="20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3" borderId="5" xfId="0" applyFont="1" applyFill="1" applyBorder="1" applyAlignment="1">
      <alignment horizontal="left" vertical="top" wrapText="1"/>
    </xf>
    <xf numFmtId="0" fontId="2" fillId="0" borderId="8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2" fillId="0" borderId="5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4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0" fillId="0" borderId="0" xfId="0"/>
    <xf numFmtId="0" fontId="2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2" fillId="0" borderId="8" xfId="0" applyFont="1" applyBorder="1" applyAlignment="1">
      <alignment horizontal="left" vertical="center" wrapText="1"/>
    </xf>
    <xf numFmtId="0" fontId="0" fillId="0" borderId="0" xfId="0"/>
    <xf numFmtId="0" fontId="2" fillId="0" borderId="8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/>
    <xf numFmtId="0" fontId="3" fillId="0" borderId="0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8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0" borderId="22" xfId="0" applyBorder="1"/>
    <xf numFmtId="0" fontId="8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20" xfId="0" applyFill="1" applyBorder="1"/>
    <xf numFmtId="0" fontId="2" fillId="0" borderId="26" xfId="0" applyFont="1" applyBorder="1" applyAlignment="1">
      <alignment horizontal="righ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/>
    <xf numFmtId="0" fontId="2" fillId="0" borderId="20" xfId="0" applyFont="1" applyBorder="1" applyAlignment="1">
      <alignment wrapText="1"/>
    </xf>
    <xf numFmtId="49" fontId="2" fillId="3" borderId="20" xfId="0" applyNumberFormat="1" applyFont="1" applyFill="1" applyBorder="1" applyAlignment="1">
      <alignment horizontal="left" vertical="top" wrapText="1"/>
    </xf>
    <xf numFmtId="0" fontId="2" fillId="0" borderId="20" xfId="0" applyFont="1" applyBorder="1" applyAlignment="1">
      <alignment vertical="top"/>
    </xf>
    <xf numFmtId="0" fontId="0" fillId="0" borderId="0" xfId="0"/>
    <xf numFmtId="0" fontId="2" fillId="0" borderId="8" xfId="0" applyFont="1" applyBorder="1" applyAlignment="1">
      <alignment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22" xfId="0" applyFont="1" applyBorder="1"/>
    <xf numFmtId="0" fontId="2" fillId="0" borderId="22" xfId="0" applyFont="1" applyBorder="1" applyAlignment="1">
      <alignment wrapText="1"/>
    </xf>
    <xf numFmtId="0" fontId="2" fillId="0" borderId="22" xfId="0" applyFont="1" applyBorder="1" applyAlignment="1">
      <alignment vertical="top" wrapText="1"/>
    </xf>
    <xf numFmtId="49" fontId="2" fillId="3" borderId="22" xfId="0" applyNumberFormat="1" applyFont="1" applyFill="1" applyBorder="1" applyAlignment="1">
      <alignment horizontal="left" vertical="top" wrapText="1"/>
    </xf>
    <xf numFmtId="0" fontId="3" fillId="0" borderId="22" xfId="0" applyFont="1" applyBorder="1" applyAlignment="1">
      <alignment vertical="top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righ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0" fillId="0" borderId="0" xfId="0"/>
    <xf numFmtId="0" fontId="2" fillId="0" borderId="8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3" borderId="5" xfId="0" applyFont="1" applyFill="1" applyBorder="1" applyAlignment="1">
      <alignment horizontal="left" vertical="top" wrapText="1"/>
    </xf>
    <xf numFmtId="0" fontId="7" fillId="0" borderId="9" xfId="0" applyFont="1" applyBorder="1" applyAlignment="1">
      <alignment vertical="top" wrapText="1"/>
    </xf>
    <xf numFmtId="0" fontId="7" fillId="3" borderId="9" xfId="0" applyFont="1" applyFill="1" applyBorder="1" applyAlignment="1">
      <alignment vertical="top" wrapText="1"/>
    </xf>
    <xf numFmtId="0" fontId="7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/>
    <xf numFmtId="0" fontId="2" fillId="0" borderId="8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0" fillId="0" borderId="28" xfId="0" applyFont="1" applyFill="1" applyBorder="1"/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0" xfId="0"/>
    <xf numFmtId="0" fontId="2" fillId="0" borderId="8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0" fontId="2" fillId="0" borderId="7" xfId="0" applyFont="1" applyBorder="1" applyAlignment="1">
      <alignment horizontal="right" vertical="center" wrapText="1"/>
    </xf>
    <xf numFmtId="0" fontId="2" fillId="0" borderId="6" xfId="0" applyFont="1" applyBorder="1" applyAlignment="1">
      <alignment vertical="top" wrapText="1"/>
    </xf>
    <xf numFmtId="0" fontId="0" fillId="0" borderId="0" xfId="0" applyBorder="1" applyAlignment="1">
      <alignment horizontal="center" vertical="center" wrapText="1"/>
    </xf>
    <xf numFmtId="0" fontId="11" fillId="0" borderId="0" xfId="0" applyFont="1"/>
    <xf numFmtId="0" fontId="4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12" fillId="0" borderId="8" xfId="0" applyFont="1" applyBorder="1" applyAlignment="1">
      <alignment vertical="center"/>
    </xf>
    <xf numFmtId="0" fontId="6" fillId="0" borderId="2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0" xfId="0"/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2"/>
  <sheetViews>
    <sheetView topLeftCell="J1" zoomScale="85" zoomScaleNormal="85" workbookViewId="0">
      <selection activeCell="Y17" sqref="Y17"/>
    </sheetView>
  </sheetViews>
  <sheetFormatPr defaultRowHeight="15"/>
  <cols>
    <col min="1" max="1" width="4" customWidth="1"/>
    <col min="2" max="2" width="21" customWidth="1"/>
    <col min="3" max="3" width="9.7109375" bestFit="1" customWidth="1"/>
    <col min="4" max="4" width="8.42578125" bestFit="1" customWidth="1"/>
    <col min="5" max="5" width="10.42578125" customWidth="1"/>
    <col min="6" max="6" width="14" bestFit="1" customWidth="1"/>
    <col min="7" max="7" width="9.85546875" customWidth="1"/>
    <col min="9" max="9" width="7.7109375" bestFit="1" customWidth="1"/>
    <col min="12" max="12" width="12.28515625" customWidth="1"/>
    <col min="13" max="13" width="15.42578125" customWidth="1"/>
    <col min="14" max="14" width="10.7109375" customWidth="1"/>
    <col min="15" max="15" width="12.7109375" customWidth="1"/>
    <col min="16" max="16" width="12" customWidth="1"/>
    <col min="17" max="17" width="10.140625" customWidth="1"/>
    <col min="18" max="21" width="10.140625" style="62" customWidth="1"/>
    <col min="24" max="24" width="14" customWidth="1"/>
    <col min="25" max="25" width="11.7109375" customWidth="1"/>
    <col min="26" max="26" width="11.85546875" customWidth="1"/>
    <col min="27" max="27" width="12.42578125" customWidth="1"/>
    <col min="28" max="28" width="13.28515625" customWidth="1"/>
  </cols>
  <sheetData>
    <row r="1" spans="1:29" s="8" customFormat="1" ht="24">
      <c r="A1" s="143" t="s">
        <v>44</v>
      </c>
      <c r="B1" s="143" t="s">
        <v>45</v>
      </c>
      <c r="C1" s="143" t="s">
        <v>46</v>
      </c>
      <c r="D1" s="27" t="s">
        <v>47</v>
      </c>
      <c r="E1" s="27" t="s">
        <v>48</v>
      </c>
      <c r="F1" s="143" t="s">
        <v>49</v>
      </c>
      <c r="G1" s="27" t="s">
        <v>50</v>
      </c>
      <c r="H1" s="143" t="s">
        <v>51</v>
      </c>
      <c r="I1" s="143" t="s">
        <v>52</v>
      </c>
      <c r="J1" s="143" t="s">
        <v>53</v>
      </c>
      <c r="K1" s="142" t="s">
        <v>54</v>
      </c>
      <c r="L1" s="142" t="s">
        <v>55</v>
      </c>
      <c r="M1" s="142" t="s">
        <v>56</v>
      </c>
      <c r="N1" s="142" t="s">
        <v>57</v>
      </c>
      <c r="O1" s="142" t="s">
        <v>58</v>
      </c>
      <c r="P1" s="142" t="s">
        <v>59</v>
      </c>
      <c r="Q1" s="142" t="s">
        <v>60</v>
      </c>
      <c r="R1" s="68"/>
      <c r="S1" s="68"/>
      <c r="T1" s="68"/>
      <c r="U1" s="68"/>
      <c r="V1" s="142" t="s">
        <v>61</v>
      </c>
      <c r="W1" s="142" t="s">
        <v>54</v>
      </c>
      <c r="X1" s="142" t="s">
        <v>55</v>
      </c>
      <c r="Y1" s="142" t="s">
        <v>56</v>
      </c>
      <c r="Z1" s="142" t="s">
        <v>57</v>
      </c>
      <c r="AA1" s="142" t="s">
        <v>58</v>
      </c>
      <c r="AB1" s="142" t="s">
        <v>59</v>
      </c>
      <c r="AC1" s="142" t="s">
        <v>60</v>
      </c>
    </row>
    <row r="2" spans="1:29" ht="24">
      <c r="A2" s="144"/>
      <c r="B2" s="144"/>
      <c r="C2" s="144"/>
      <c r="D2" s="28" t="s">
        <v>62</v>
      </c>
      <c r="E2" s="28" t="s">
        <v>63</v>
      </c>
      <c r="F2" s="144"/>
      <c r="G2" s="28" t="s">
        <v>64</v>
      </c>
      <c r="H2" s="144"/>
      <c r="I2" s="144"/>
      <c r="J2" s="144"/>
      <c r="K2" s="142"/>
      <c r="L2" s="142"/>
      <c r="M2" s="142"/>
      <c r="N2" s="142"/>
      <c r="O2" s="142"/>
      <c r="P2" s="142"/>
      <c r="Q2" s="142"/>
      <c r="R2" s="68"/>
      <c r="S2" s="68"/>
      <c r="T2" s="68"/>
      <c r="U2" s="68"/>
      <c r="V2" s="142"/>
      <c r="W2" s="142"/>
      <c r="X2" s="142"/>
      <c r="Y2" s="142"/>
      <c r="Z2" s="142"/>
      <c r="AA2" s="142"/>
      <c r="AB2" s="142"/>
      <c r="AC2" s="142"/>
    </row>
    <row r="3" spans="1:29" ht="15.75" thickBot="1">
      <c r="A3" s="145"/>
      <c r="B3" s="145"/>
      <c r="C3" s="145"/>
      <c r="D3" s="29"/>
      <c r="E3" s="30" t="s">
        <v>65</v>
      </c>
      <c r="F3" s="145"/>
      <c r="G3" s="29"/>
      <c r="H3" s="145"/>
      <c r="I3" s="145"/>
      <c r="J3" s="145"/>
      <c r="K3" s="142"/>
      <c r="L3" s="142"/>
      <c r="M3" s="142"/>
      <c r="N3" s="142"/>
      <c r="O3" s="142"/>
      <c r="P3" s="142"/>
      <c r="Q3" s="142"/>
      <c r="R3" s="68"/>
      <c r="S3" s="68"/>
      <c r="T3" s="68"/>
      <c r="U3" s="68"/>
      <c r="V3" s="142"/>
      <c r="W3" s="142"/>
      <c r="X3" s="142"/>
      <c r="Y3" s="142"/>
      <c r="Z3" s="142"/>
      <c r="AA3" s="142"/>
      <c r="AB3" s="142"/>
      <c r="AC3" s="142"/>
    </row>
    <row r="4" spans="1:29" ht="24.75" thickBot="1">
      <c r="A4" s="2"/>
      <c r="B4" s="51" t="s">
        <v>183</v>
      </c>
      <c r="C4" s="110" t="s">
        <v>184</v>
      </c>
      <c r="D4" s="110" t="s">
        <v>164</v>
      </c>
      <c r="E4" s="110" t="s">
        <v>165</v>
      </c>
      <c r="F4" s="110" t="s">
        <v>185</v>
      </c>
      <c r="G4" s="51" t="s">
        <v>1</v>
      </c>
      <c r="H4" s="43" t="s">
        <v>4</v>
      </c>
      <c r="I4" s="111" t="s">
        <v>186</v>
      </c>
      <c r="K4" s="67" t="s">
        <v>2</v>
      </c>
      <c r="L4" s="67">
        <v>8</v>
      </c>
      <c r="M4" s="67">
        <v>2</v>
      </c>
      <c r="N4" s="67">
        <v>2</v>
      </c>
      <c r="O4" s="67">
        <v>1</v>
      </c>
      <c r="P4" s="67">
        <v>0</v>
      </c>
      <c r="R4" s="64">
        <v>3</v>
      </c>
      <c r="S4" s="64">
        <v>3</v>
      </c>
      <c r="T4" s="64">
        <v>3</v>
      </c>
      <c r="U4" s="64">
        <v>3</v>
      </c>
      <c r="V4" s="64">
        <v>3</v>
      </c>
      <c r="X4" s="92">
        <f>PRODUCT(L4,R4)</f>
        <v>24</v>
      </c>
      <c r="Y4" s="92">
        <f t="shared" ref="Y4:AB15" si="0">PRODUCT(M4,S4)</f>
        <v>6</v>
      </c>
      <c r="Z4" s="92">
        <f t="shared" si="0"/>
        <v>6</v>
      </c>
      <c r="AA4" s="92">
        <f t="shared" si="0"/>
        <v>3</v>
      </c>
      <c r="AB4" s="92">
        <f t="shared" si="0"/>
        <v>0</v>
      </c>
    </row>
    <row r="5" spans="1:29" ht="24.75" thickBot="1">
      <c r="A5" s="2"/>
      <c r="B5" s="51" t="s">
        <v>183</v>
      </c>
      <c r="C5" s="110" t="s">
        <v>184</v>
      </c>
      <c r="D5" s="110" t="s">
        <v>164</v>
      </c>
      <c r="E5" s="110" t="s">
        <v>165</v>
      </c>
      <c r="F5" s="110" t="s">
        <v>185</v>
      </c>
      <c r="G5" s="51" t="s">
        <v>1</v>
      </c>
      <c r="H5" s="43" t="s">
        <v>5</v>
      </c>
      <c r="I5" s="111" t="s">
        <v>187</v>
      </c>
      <c r="K5" s="67" t="s">
        <v>2</v>
      </c>
      <c r="L5" s="67">
        <v>8</v>
      </c>
      <c r="M5" s="67">
        <v>2</v>
      </c>
      <c r="N5" s="67">
        <v>2</v>
      </c>
      <c r="O5" s="67">
        <v>0</v>
      </c>
      <c r="P5" s="67">
        <v>0</v>
      </c>
      <c r="R5" s="64">
        <v>3</v>
      </c>
      <c r="S5" s="64">
        <v>3</v>
      </c>
      <c r="T5" s="64">
        <v>3</v>
      </c>
      <c r="U5" s="64">
        <v>3</v>
      </c>
      <c r="V5" s="64">
        <v>3</v>
      </c>
      <c r="X5" s="92">
        <f t="shared" ref="X5:X15" si="1">PRODUCT(L5,R5)</f>
        <v>24</v>
      </c>
      <c r="Y5" s="92">
        <f t="shared" si="0"/>
        <v>6</v>
      </c>
      <c r="Z5" s="92">
        <f t="shared" si="0"/>
        <v>6</v>
      </c>
      <c r="AA5" s="92">
        <f t="shared" si="0"/>
        <v>0</v>
      </c>
      <c r="AB5" s="92">
        <f t="shared" si="0"/>
        <v>0</v>
      </c>
    </row>
    <row r="6" spans="1:29" ht="15.75" thickBot="1">
      <c r="A6" s="2"/>
      <c r="B6" s="51" t="s">
        <v>188</v>
      </c>
      <c r="C6" s="110" t="s">
        <v>189</v>
      </c>
      <c r="D6" s="110" t="s">
        <v>41</v>
      </c>
      <c r="E6" s="110" t="s">
        <v>190</v>
      </c>
      <c r="F6" s="110" t="s">
        <v>191</v>
      </c>
      <c r="G6" s="51" t="s">
        <v>1</v>
      </c>
      <c r="H6" s="43" t="s">
        <v>192</v>
      </c>
      <c r="I6" s="111" t="s">
        <v>193</v>
      </c>
      <c r="K6" s="67" t="s">
        <v>2</v>
      </c>
      <c r="L6" s="67">
        <v>6</v>
      </c>
      <c r="M6" s="67">
        <v>2</v>
      </c>
      <c r="N6" s="67">
        <v>2</v>
      </c>
      <c r="O6" s="67">
        <v>1</v>
      </c>
      <c r="P6" s="67">
        <v>0</v>
      </c>
      <c r="R6" s="64">
        <v>2</v>
      </c>
      <c r="S6" s="64">
        <v>2</v>
      </c>
      <c r="T6" s="64">
        <v>2</v>
      </c>
      <c r="U6" s="64">
        <v>2</v>
      </c>
      <c r="V6" s="64">
        <v>2</v>
      </c>
      <c r="X6" s="92">
        <f t="shared" si="1"/>
        <v>12</v>
      </c>
      <c r="Y6" s="92"/>
      <c r="Z6" s="92"/>
      <c r="AA6" s="92"/>
      <c r="AB6" s="92"/>
    </row>
    <row r="7" spans="1:29" ht="15.75" thickBot="1">
      <c r="A7" s="3"/>
      <c r="B7" s="51" t="s">
        <v>188</v>
      </c>
      <c r="C7" s="110" t="s">
        <v>189</v>
      </c>
      <c r="D7" s="110" t="s">
        <v>41</v>
      </c>
      <c r="E7" s="110" t="s">
        <v>190</v>
      </c>
      <c r="F7" s="110" t="s">
        <v>191</v>
      </c>
      <c r="G7" s="51" t="s">
        <v>1</v>
      </c>
      <c r="H7" s="43" t="s">
        <v>3</v>
      </c>
      <c r="I7" s="111" t="s">
        <v>194</v>
      </c>
      <c r="K7" s="67" t="s">
        <v>2</v>
      </c>
      <c r="L7" s="67">
        <v>6</v>
      </c>
      <c r="M7" s="67">
        <v>2</v>
      </c>
      <c r="N7" s="67">
        <v>2</v>
      </c>
      <c r="O7" s="67">
        <v>2</v>
      </c>
      <c r="P7" s="67">
        <v>1</v>
      </c>
      <c r="R7" s="64">
        <v>4</v>
      </c>
      <c r="S7" s="64">
        <v>4</v>
      </c>
      <c r="T7" s="64">
        <v>4</v>
      </c>
      <c r="U7" s="64">
        <v>4</v>
      </c>
      <c r="V7" s="64">
        <v>4</v>
      </c>
      <c r="X7" s="92">
        <f t="shared" si="1"/>
        <v>24</v>
      </c>
      <c r="Y7" s="92">
        <f t="shared" si="0"/>
        <v>8</v>
      </c>
      <c r="Z7" s="92">
        <f t="shared" si="0"/>
        <v>8</v>
      </c>
      <c r="AA7" s="92">
        <f t="shared" si="0"/>
        <v>8</v>
      </c>
      <c r="AB7" s="92">
        <f t="shared" si="0"/>
        <v>4</v>
      </c>
    </row>
    <row r="8" spans="1:29" ht="24.75" thickBot="1">
      <c r="A8" s="7"/>
      <c r="B8" s="4" t="s">
        <v>195</v>
      </c>
      <c r="C8" s="112" t="s">
        <v>196</v>
      </c>
      <c r="D8" s="112" t="s">
        <v>164</v>
      </c>
      <c r="E8" s="112" t="s">
        <v>197</v>
      </c>
      <c r="F8" s="113" t="s">
        <v>198</v>
      </c>
      <c r="G8" s="5" t="s">
        <v>1</v>
      </c>
      <c r="H8" s="25" t="s">
        <v>10</v>
      </c>
      <c r="I8" s="111" t="s">
        <v>199</v>
      </c>
      <c r="K8" s="23" t="s">
        <v>9</v>
      </c>
      <c r="L8" s="23">
        <v>8</v>
      </c>
      <c r="M8" s="23">
        <v>3</v>
      </c>
      <c r="N8" s="23">
        <v>3</v>
      </c>
      <c r="O8" s="23">
        <v>1</v>
      </c>
      <c r="P8" s="23">
        <v>0</v>
      </c>
      <c r="R8" s="26">
        <v>2</v>
      </c>
      <c r="S8" s="26">
        <v>2</v>
      </c>
      <c r="T8" s="26">
        <v>2</v>
      </c>
      <c r="U8" s="26">
        <v>2</v>
      </c>
      <c r="V8" s="26">
        <v>2</v>
      </c>
      <c r="X8" s="92">
        <f t="shared" si="1"/>
        <v>16</v>
      </c>
      <c r="Y8" s="92">
        <f t="shared" si="0"/>
        <v>6</v>
      </c>
      <c r="Z8" s="92">
        <f t="shared" si="0"/>
        <v>6</v>
      </c>
      <c r="AA8" s="92">
        <f t="shared" si="0"/>
        <v>2</v>
      </c>
      <c r="AB8" s="92">
        <f t="shared" si="0"/>
        <v>0</v>
      </c>
    </row>
    <row r="9" spans="1:29" ht="24.75" thickBot="1">
      <c r="A9" s="7"/>
      <c r="B9" s="4" t="s">
        <v>195</v>
      </c>
      <c r="C9" s="4" t="s">
        <v>196</v>
      </c>
      <c r="D9" s="4" t="s">
        <v>164</v>
      </c>
      <c r="E9" s="4" t="s">
        <v>197</v>
      </c>
      <c r="F9" s="6" t="s">
        <v>198</v>
      </c>
      <c r="G9" s="5" t="s">
        <v>1</v>
      </c>
      <c r="H9" s="25" t="s">
        <v>200</v>
      </c>
      <c r="I9" s="20" t="s">
        <v>187</v>
      </c>
      <c r="K9" s="23" t="s">
        <v>9</v>
      </c>
      <c r="L9" s="23">
        <v>8</v>
      </c>
      <c r="M9" s="23">
        <v>2</v>
      </c>
      <c r="N9" s="23">
        <v>2</v>
      </c>
      <c r="O9" s="23">
        <v>2</v>
      </c>
      <c r="P9" s="23">
        <v>2</v>
      </c>
      <c r="R9" s="26">
        <v>3</v>
      </c>
      <c r="S9" s="26">
        <v>3</v>
      </c>
      <c r="T9" s="26">
        <v>3</v>
      </c>
      <c r="U9" s="26">
        <v>3</v>
      </c>
      <c r="V9" s="26">
        <v>3</v>
      </c>
      <c r="X9" s="117">
        <f t="shared" si="1"/>
        <v>24</v>
      </c>
      <c r="Y9" s="117">
        <f t="shared" si="0"/>
        <v>6</v>
      </c>
      <c r="Z9" s="117">
        <f t="shared" si="0"/>
        <v>6</v>
      </c>
      <c r="AA9" s="117">
        <f t="shared" si="0"/>
        <v>6</v>
      </c>
      <c r="AB9" s="117">
        <f t="shared" si="0"/>
        <v>6</v>
      </c>
    </row>
    <row r="10" spans="1:29" ht="15.75" thickBot="1">
      <c r="A10" s="7"/>
      <c r="B10" s="4" t="s">
        <v>201</v>
      </c>
      <c r="C10" s="4" t="s">
        <v>202</v>
      </c>
      <c r="D10" s="4" t="s">
        <v>41</v>
      </c>
      <c r="E10" s="4" t="s">
        <v>203</v>
      </c>
      <c r="F10" s="6" t="s">
        <v>204</v>
      </c>
      <c r="G10" s="5" t="s">
        <v>1</v>
      </c>
      <c r="H10" s="25" t="s">
        <v>8</v>
      </c>
      <c r="I10" s="20">
        <v>6</v>
      </c>
      <c r="K10" s="23" t="s">
        <v>9</v>
      </c>
      <c r="L10" s="23">
        <v>9</v>
      </c>
      <c r="M10" s="23">
        <v>2</v>
      </c>
      <c r="N10" s="23">
        <v>2</v>
      </c>
      <c r="O10" s="23">
        <v>1</v>
      </c>
      <c r="P10" s="23">
        <v>0</v>
      </c>
      <c r="R10" s="26">
        <v>1</v>
      </c>
      <c r="S10" s="26">
        <v>1</v>
      </c>
      <c r="T10" s="26">
        <v>1</v>
      </c>
      <c r="U10" s="26">
        <v>1</v>
      </c>
      <c r="V10" s="26">
        <v>1</v>
      </c>
      <c r="X10" s="117">
        <f t="shared" si="1"/>
        <v>9</v>
      </c>
      <c r="Y10" s="117">
        <f t="shared" si="0"/>
        <v>2</v>
      </c>
      <c r="Z10" s="117">
        <f t="shared" si="0"/>
        <v>2</v>
      </c>
      <c r="AA10" s="117">
        <f t="shared" si="0"/>
        <v>1</v>
      </c>
      <c r="AB10" s="117">
        <f t="shared" si="0"/>
        <v>0</v>
      </c>
    </row>
    <row r="11" spans="1:29" ht="24.75" thickBot="1">
      <c r="A11" s="7"/>
      <c r="B11" s="4" t="s">
        <v>201</v>
      </c>
      <c r="C11" s="112" t="s">
        <v>202</v>
      </c>
      <c r="D11" s="112" t="s">
        <v>41</v>
      </c>
      <c r="E11" s="112" t="s">
        <v>203</v>
      </c>
      <c r="F11" s="113" t="s">
        <v>204</v>
      </c>
      <c r="G11" s="5" t="s">
        <v>1</v>
      </c>
      <c r="H11" s="25" t="s">
        <v>11</v>
      </c>
      <c r="I11" s="111" t="s">
        <v>194</v>
      </c>
      <c r="K11" s="23" t="s">
        <v>20</v>
      </c>
      <c r="L11" s="116"/>
      <c r="M11" s="116"/>
      <c r="N11" s="116"/>
      <c r="O11" s="116"/>
      <c r="P11" s="116"/>
      <c r="R11" s="26">
        <v>0</v>
      </c>
      <c r="S11" s="26">
        <v>0</v>
      </c>
      <c r="T11" s="26">
        <v>0</v>
      </c>
      <c r="U11" s="26">
        <v>0</v>
      </c>
      <c r="V11" s="26">
        <v>0</v>
      </c>
      <c r="X11" s="92">
        <f t="shared" si="1"/>
        <v>0</v>
      </c>
      <c r="Y11" s="92">
        <f t="shared" si="0"/>
        <v>0</v>
      </c>
      <c r="Z11" s="117">
        <f t="shared" si="0"/>
        <v>0</v>
      </c>
      <c r="AA11" s="117">
        <f t="shared" si="0"/>
        <v>0</v>
      </c>
      <c r="AB11" s="117">
        <f t="shared" si="0"/>
        <v>0</v>
      </c>
    </row>
    <row r="12" spans="1:29" ht="24.75" thickBot="1">
      <c r="A12" s="33"/>
      <c r="B12" s="4" t="s">
        <v>201</v>
      </c>
      <c r="C12" s="112" t="s">
        <v>202</v>
      </c>
      <c r="D12" s="112" t="s">
        <v>41</v>
      </c>
      <c r="E12" s="112" t="s">
        <v>203</v>
      </c>
      <c r="F12" s="113" t="s">
        <v>204</v>
      </c>
      <c r="G12" s="5" t="s">
        <v>1</v>
      </c>
      <c r="H12" s="25" t="s">
        <v>205</v>
      </c>
      <c r="I12" s="111">
        <v>5</v>
      </c>
      <c r="K12" s="23" t="s">
        <v>20</v>
      </c>
      <c r="L12" s="116"/>
      <c r="M12" s="116"/>
      <c r="N12" s="116"/>
      <c r="O12" s="116"/>
      <c r="P12" s="116"/>
      <c r="R12" s="26">
        <v>0</v>
      </c>
      <c r="S12" s="26">
        <v>0</v>
      </c>
      <c r="T12" s="26">
        <v>0</v>
      </c>
      <c r="U12" s="26">
        <v>0</v>
      </c>
      <c r="V12" s="26">
        <v>0</v>
      </c>
      <c r="X12" s="92">
        <f t="shared" si="1"/>
        <v>0</v>
      </c>
      <c r="Y12" s="92">
        <f t="shared" si="0"/>
        <v>0</v>
      </c>
      <c r="Z12" s="92">
        <f t="shared" si="0"/>
        <v>0</v>
      </c>
      <c r="AA12" s="92">
        <f t="shared" si="0"/>
        <v>0</v>
      </c>
      <c r="AB12" s="92">
        <f t="shared" si="0"/>
        <v>0</v>
      </c>
    </row>
    <row r="13" spans="1:29" ht="24.75" thickBot="1">
      <c r="A13" s="33"/>
      <c r="B13" s="93" t="s">
        <v>206</v>
      </c>
      <c r="C13" s="93" t="s">
        <v>207</v>
      </c>
      <c r="D13" s="4" t="s">
        <v>41</v>
      </c>
      <c r="E13" s="4" t="s">
        <v>203</v>
      </c>
      <c r="F13" s="93" t="s">
        <v>6</v>
      </c>
      <c r="G13" s="51" t="s">
        <v>1</v>
      </c>
      <c r="H13" s="63" t="s">
        <v>67</v>
      </c>
      <c r="I13" s="57" t="s">
        <v>170</v>
      </c>
      <c r="K13" s="65" t="s">
        <v>9</v>
      </c>
      <c r="L13" s="34">
        <v>6</v>
      </c>
      <c r="M13" s="35">
        <v>1</v>
      </c>
      <c r="N13" s="48">
        <v>1</v>
      </c>
      <c r="O13" s="60">
        <v>2</v>
      </c>
      <c r="P13" s="65">
        <v>0</v>
      </c>
      <c r="R13" s="63">
        <v>2</v>
      </c>
      <c r="S13" s="63">
        <v>2</v>
      </c>
      <c r="T13" s="63">
        <v>2</v>
      </c>
      <c r="U13" s="63">
        <v>2</v>
      </c>
      <c r="V13" s="63">
        <v>2</v>
      </c>
      <c r="X13" s="117">
        <f t="shared" si="1"/>
        <v>12</v>
      </c>
      <c r="Y13" s="117">
        <f t="shared" si="0"/>
        <v>2</v>
      </c>
      <c r="Z13" s="117">
        <f t="shared" si="0"/>
        <v>2</v>
      </c>
      <c r="AA13" s="117">
        <f t="shared" si="0"/>
        <v>4</v>
      </c>
      <c r="AB13" s="117">
        <f t="shared" si="0"/>
        <v>0</v>
      </c>
    </row>
    <row r="14" spans="1:29" ht="24.75" thickBot="1">
      <c r="A14" s="33"/>
      <c r="B14" s="93" t="s">
        <v>206</v>
      </c>
      <c r="C14" s="114" t="s">
        <v>207</v>
      </c>
      <c r="D14" s="112" t="s">
        <v>41</v>
      </c>
      <c r="E14" s="112" t="s">
        <v>203</v>
      </c>
      <c r="F14" s="114" t="s">
        <v>6</v>
      </c>
      <c r="G14" s="51" t="s">
        <v>1</v>
      </c>
      <c r="H14" s="63" t="s">
        <v>66</v>
      </c>
      <c r="I14" s="115" t="s">
        <v>208</v>
      </c>
      <c r="K14" s="65" t="s">
        <v>9</v>
      </c>
      <c r="L14" s="36">
        <v>6</v>
      </c>
      <c r="M14" s="36">
        <v>2</v>
      </c>
      <c r="N14" s="60">
        <v>2</v>
      </c>
      <c r="O14" s="60">
        <v>1</v>
      </c>
      <c r="P14" s="65">
        <v>0</v>
      </c>
      <c r="R14" s="63">
        <v>2</v>
      </c>
      <c r="S14" s="63">
        <v>2</v>
      </c>
      <c r="T14" s="63">
        <v>2</v>
      </c>
      <c r="U14" s="63">
        <v>2</v>
      </c>
      <c r="V14" s="63">
        <v>2</v>
      </c>
      <c r="X14" s="92">
        <f t="shared" si="1"/>
        <v>12</v>
      </c>
      <c r="Y14" s="92">
        <f t="shared" si="0"/>
        <v>4</v>
      </c>
      <c r="Z14" s="92">
        <f t="shared" si="0"/>
        <v>4</v>
      </c>
      <c r="AA14" s="92">
        <f t="shared" si="0"/>
        <v>2</v>
      </c>
      <c r="AB14" s="92">
        <f t="shared" si="0"/>
        <v>0</v>
      </c>
    </row>
    <row r="15" spans="1:29" ht="24.75" thickBot="1">
      <c r="B15" s="93" t="s">
        <v>206</v>
      </c>
      <c r="C15" s="114" t="s">
        <v>207</v>
      </c>
      <c r="D15" s="112" t="s">
        <v>41</v>
      </c>
      <c r="E15" s="112" t="s">
        <v>203</v>
      </c>
      <c r="F15" s="114" t="s">
        <v>6</v>
      </c>
      <c r="G15" s="51" t="s">
        <v>1</v>
      </c>
      <c r="H15" s="63" t="s">
        <v>67</v>
      </c>
      <c r="I15" s="115" t="s">
        <v>193</v>
      </c>
      <c r="K15" s="48" t="s">
        <v>9</v>
      </c>
      <c r="L15" s="48">
        <v>6</v>
      </c>
      <c r="M15" s="48">
        <v>1</v>
      </c>
      <c r="N15" s="48">
        <v>1</v>
      </c>
      <c r="O15" s="60">
        <v>2</v>
      </c>
      <c r="P15" s="65">
        <v>0</v>
      </c>
      <c r="R15" s="63">
        <v>2</v>
      </c>
      <c r="S15" s="63">
        <v>2</v>
      </c>
      <c r="T15" s="63">
        <v>2</v>
      </c>
      <c r="U15" s="63">
        <v>2</v>
      </c>
      <c r="V15" s="63">
        <v>2</v>
      </c>
      <c r="X15" s="92">
        <f t="shared" si="1"/>
        <v>12</v>
      </c>
      <c r="Y15" s="92">
        <f t="shared" si="0"/>
        <v>2</v>
      </c>
      <c r="Z15" s="92">
        <f t="shared" si="0"/>
        <v>2</v>
      </c>
      <c r="AA15" s="92">
        <f t="shared" si="0"/>
        <v>4</v>
      </c>
      <c r="AB15" s="92">
        <f t="shared" si="0"/>
        <v>0</v>
      </c>
    </row>
    <row r="16" spans="1:29">
      <c r="X16">
        <f>SUM(X4:X15)</f>
        <v>169</v>
      </c>
      <c r="Y16" s="62">
        <f t="shared" ref="Y16:AB16" si="2">SUM(Y4:Y15)</f>
        <v>42</v>
      </c>
      <c r="Z16" s="62">
        <f t="shared" si="2"/>
        <v>42</v>
      </c>
      <c r="AA16" s="62">
        <f t="shared" si="2"/>
        <v>30</v>
      </c>
      <c r="AB16" s="62">
        <f t="shared" si="2"/>
        <v>10</v>
      </c>
    </row>
    <row r="17" spans="1:16">
      <c r="B17" s="146"/>
      <c r="C17" s="146"/>
    </row>
    <row r="19" spans="1:16">
      <c r="A19" s="146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6">
      <c r="A20" s="146"/>
      <c r="B20" s="146"/>
      <c r="C20" s="146"/>
      <c r="F20" s="146"/>
      <c r="H20" s="146"/>
      <c r="I20" s="146"/>
      <c r="J20" s="146"/>
      <c r="K20" s="146"/>
      <c r="L20" s="146"/>
      <c r="M20" s="146"/>
      <c r="N20" s="146"/>
      <c r="O20" s="146"/>
      <c r="P20" s="146"/>
    </row>
    <row r="21" spans="1:16">
      <c r="A21" s="146"/>
      <c r="B21" s="146"/>
      <c r="C21" s="146"/>
      <c r="F21" s="146"/>
      <c r="H21" s="146"/>
      <c r="I21" s="146"/>
      <c r="J21" s="146"/>
      <c r="K21" s="146"/>
      <c r="L21" s="146"/>
      <c r="M21" s="146"/>
      <c r="N21" s="146"/>
      <c r="O21" s="146"/>
      <c r="P21" s="146"/>
    </row>
    <row r="22" spans="1:16">
      <c r="A22" s="146"/>
      <c r="B22" s="146"/>
      <c r="C22" s="146"/>
      <c r="F22" s="146"/>
      <c r="H22" s="146"/>
      <c r="I22" s="146"/>
      <c r="J22" s="146"/>
      <c r="K22" s="146"/>
      <c r="L22" s="146"/>
      <c r="M22" s="146"/>
      <c r="N22" s="146"/>
      <c r="O22" s="146"/>
      <c r="P22" s="146"/>
    </row>
  </sheetData>
  <mergeCells count="37">
    <mergeCell ref="J1:J3"/>
    <mergeCell ref="P20:P22"/>
    <mergeCell ref="K20:K22"/>
    <mergeCell ref="L20:L22"/>
    <mergeCell ref="M20:M22"/>
    <mergeCell ref="N20:N22"/>
    <mergeCell ref="O20:O22"/>
    <mergeCell ref="A19:J19"/>
    <mergeCell ref="B17:C17"/>
    <mergeCell ref="A20:A22"/>
    <mergeCell ref="B20:B22"/>
    <mergeCell ref="C20:C22"/>
    <mergeCell ref="F20:F22"/>
    <mergeCell ref="H20:H22"/>
    <mergeCell ref="I20:I22"/>
    <mergeCell ref="J20:J22"/>
    <mergeCell ref="W1:W3"/>
    <mergeCell ref="X1:X3"/>
    <mergeCell ref="A1:A3"/>
    <mergeCell ref="B1:B3"/>
    <mergeCell ref="C1:C3"/>
    <mergeCell ref="F1:F3"/>
    <mergeCell ref="H1:H3"/>
    <mergeCell ref="P1:P3"/>
    <mergeCell ref="Q1:Q3"/>
    <mergeCell ref="V1:V3"/>
    <mergeCell ref="K1:K3"/>
    <mergeCell ref="L1:L3"/>
    <mergeCell ref="M1:M3"/>
    <mergeCell ref="N1:N3"/>
    <mergeCell ref="O1:O3"/>
    <mergeCell ref="I1:I3"/>
    <mergeCell ref="Y1:Y3"/>
    <mergeCell ref="Z1:Z3"/>
    <mergeCell ref="AA1:AA3"/>
    <mergeCell ref="AB1:AB3"/>
    <mergeCell ref="AC1:A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33"/>
  <sheetViews>
    <sheetView zoomScale="70" zoomScaleNormal="70" workbookViewId="0">
      <selection activeCell="W33" sqref="W33"/>
    </sheetView>
  </sheetViews>
  <sheetFormatPr defaultRowHeight="15"/>
  <cols>
    <col min="1" max="1" width="4.5703125" customWidth="1"/>
    <col min="2" max="2" width="20.7109375" customWidth="1"/>
    <col min="3" max="3" width="12" customWidth="1"/>
    <col min="4" max="4" width="13.5703125" customWidth="1"/>
    <col min="5" max="5" width="13" customWidth="1"/>
    <col min="6" max="6" width="15.85546875" customWidth="1"/>
    <col min="7" max="7" width="15.42578125" customWidth="1"/>
    <col min="8" max="8" width="17.7109375" customWidth="1"/>
    <col min="12" max="12" width="11.85546875" customWidth="1"/>
    <col min="13" max="13" width="12.140625" customWidth="1"/>
    <col min="14" max="14" width="10.5703125" customWidth="1"/>
    <col min="15" max="15" width="11" customWidth="1"/>
    <col min="16" max="16" width="13.5703125" customWidth="1"/>
    <col min="17" max="17" width="11.7109375" customWidth="1"/>
    <col min="18" max="18" width="12.5703125" customWidth="1"/>
    <col min="23" max="23" width="11.85546875" customWidth="1"/>
    <col min="24" max="24" width="11.7109375" customWidth="1"/>
    <col min="25" max="25" width="10.7109375" customWidth="1"/>
    <col min="26" max="26" width="11" customWidth="1"/>
    <col min="27" max="27" width="11.5703125" customWidth="1"/>
  </cols>
  <sheetData>
    <row r="1" spans="1:27">
      <c r="A1" s="143" t="s">
        <v>44</v>
      </c>
      <c r="B1" s="143" t="s">
        <v>45</v>
      </c>
      <c r="C1" s="143" t="s">
        <v>46</v>
      </c>
      <c r="D1" s="27" t="s">
        <v>47</v>
      </c>
      <c r="E1" s="27" t="s">
        <v>48</v>
      </c>
      <c r="F1" s="143" t="s">
        <v>49</v>
      </c>
      <c r="G1" s="27" t="s">
        <v>50</v>
      </c>
      <c r="H1" s="143" t="s">
        <v>51</v>
      </c>
      <c r="I1" s="143" t="s">
        <v>52</v>
      </c>
      <c r="J1" s="143" t="s">
        <v>53</v>
      </c>
      <c r="K1" s="142" t="s">
        <v>54</v>
      </c>
      <c r="L1" s="142" t="s">
        <v>55</v>
      </c>
      <c r="M1" s="142" t="s">
        <v>56</v>
      </c>
      <c r="N1" s="142" t="s">
        <v>57</v>
      </c>
      <c r="O1" s="142" t="s">
        <v>58</v>
      </c>
      <c r="P1" s="142" t="s">
        <v>59</v>
      </c>
      <c r="Q1" s="142" t="s">
        <v>60</v>
      </c>
      <c r="R1" s="142" t="s">
        <v>61</v>
      </c>
      <c r="W1" s="142" t="s">
        <v>55</v>
      </c>
      <c r="X1" s="142" t="s">
        <v>56</v>
      </c>
      <c r="Y1" s="142" t="s">
        <v>57</v>
      </c>
      <c r="Z1" s="142" t="s">
        <v>58</v>
      </c>
      <c r="AA1" s="142" t="s">
        <v>59</v>
      </c>
    </row>
    <row r="2" spans="1:27" ht="24" customHeight="1">
      <c r="A2" s="144"/>
      <c r="B2" s="144"/>
      <c r="C2" s="144"/>
      <c r="D2" s="28" t="s">
        <v>62</v>
      </c>
      <c r="E2" s="28" t="s">
        <v>63</v>
      </c>
      <c r="F2" s="144"/>
      <c r="G2" s="28" t="s">
        <v>64</v>
      </c>
      <c r="H2" s="144"/>
      <c r="I2" s="144"/>
      <c r="J2" s="144"/>
      <c r="K2" s="142"/>
      <c r="L2" s="142"/>
      <c r="M2" s="142"/>
      <c r="N2" s="142"/>
      <c r="O2" s="142"/>
      <c r="P2" s="142"/>
      <c r="Q2" s="142"/>
      <c r="R2" s="142"/>
      <c r="W2" s="142"/>
      <c r="X2" s="142"/>
      <c r="Y2" s="142"/>
      <c r="Z2" s="142"/>
      <c r="AA2" s="142"/>
    </row>
    <row r="3" spans="1:27" ht="51.75" customHeight="1" thickBot="1">
      <c r="A3" s="145"/>
      <c r="B3" s="145"/>
      <c r="C3" s="145"/>
      <c r="D3" s="29"/>
      <c r="E3" s="30" t="s">
        <v>65</v>
      </c>
      <c r="F3" s="145"/>
      <c r="G3" s="29"/>
      <c r="H3" s="145"/>
      <c r="I3" s="145"/>
      <c r="J3" s="145"/>
      <c r="K3" s="142"/>
      <c r="L3" s="142"/>
      <c r="M3" s="142"/>
      <c r="N3" s="142"/>
      <c r="O3" s="142"/>
      <c r="P3" s="142"/>
      <c r="Q3" s="142"/>
      <c r="R3" s="142"/>
      <c r="W3" s="142"/>
      <c r="X3" s="142"/>
      <c r="Y3" s="142"/>
      <c r="Z3" s="142"/>
      <c r="AA3" s="142"/>
    </row>
    <row r="4" spans="1:27" ht="15.75" thickBot="1">
      <c r="A4" s="38">
        <v>1</v>
      </c>
      <c r="B4" s="127" t="s">
        <v>264</v>
      </c>
      <c r="C4" s="127" t="s">
        <v>265</v>
      </c>
      <c r="D4" s="52">
        <v>3</v>
      </c>
      <c r="E4" s="52">
        <v>5</v>
      </c>
      <c r="F4" s="127" t="s">
        <v>69</v>
      </c>
      <c r="G4" s="127" t="s">
        <v>70</v>
      </c>
      <c r="H4" s="63" t="s">
        <v>266</v>
      </c>
      <c r="I4" s="63" t="s">
        <v>267</v>
      </c>
      <c r="J4" s="37"/>
      <c r="K4" s="65" t="s">
        <v>2</v>
      </c>
      <c r="L4" s="65">
        <v>9</v>
      </c>
      <c r="M4" s="60">
        <v>3</v>
      </c>
      <c r="N4" s="65">
        <v>2</v>
      </c>
      <c r="O4" s="65">
        <v>0</v>
      </c>
      <c r="P4" s="65">
        <v>0</v>
      </c>
      <c r="Q4" s="126"/>
      <c r="R4" s="65">
        <v>4</v>
      </c>
      <c r="S4" s="65">
        <v>4</v>
      </c>
      <c r="T4" s="65">
        <v>4</v>
      </c>
      <c r="U4" s="65">
        <v>4</v>
      </c>
      <c r="V4" s="65">
        <v>4</v>
      </c>
      <c r="W4" s="126">
        <f>PRODUCT(L4,R4)</f>
        <v>36</v>
      </c>
      <c r="X4" s="126">
        <f t="shared" ref="X4:AA31" si="0">PRODUCT(M4,S4)</f>
        <v>12</v>
      </c>
      <c r="Y4" s="126">
        <f t="shared" si="0"/>
        <v>8</v>
      </c>
      <c r="Z4" s="126">
        <f t="shared" si="0"/>
        <v>0</v>
      </c>
      <c r="AA4" s="126">
        <f t="shared" si="0"/>
        <v>0</v>
      </c>
    </row>
    <row r="5" spans="1:27" ht="15.75" thickBot="1">
      <c r="A5" s="38">
        <v>2</v>
      </c>
      <c r="B5" s="127" t="s">
        <v>268</v>
      </c>
      <c r="C5" s="127" t="s">
        <v>269</v>
      </c>
      <c r="D5" s="52">
        <v>3</v>
      </c>
      <c r="E5" s="52">
        <v>5</v>
      </c>
      <c r="F5" s="127" t="s">
        <v>69</v>
      </c>
      <c r="G5" s="127" t="s">
        <v>70</v>
      </c>
      <c r="H5" s="63" t="s">
        <v>81</v>
      </c>
      <c r="I5" s="63" t="s">
        <v>80</v>
      </c>
      <c r="J5" s="37"/>
      <c r="K5" s="65" t="s">
        <v>2</v>
      </c>
      <c r="L5" s="65">
        <v>6</v>
      </c>
      <c r="M5" s="39">
        <v>2</v>
      </c>
      <c r="N5" s="40">
        <v>1.5</v>
      </c>
      <c r="O5" s="65">
        <v>0</v>
      </c>
      <c r="P5" s="65">
        <v>0</v>
      </c>
      <c r="Q5" s="126"/>
      <c r="R5" s="69">
        <v>4</v>
      </c>
      <c r="S5" s="69">
        <v>4</v>
      </c>
      <c r="T5" s="69">
        <v>4</v>
      </c>
      <c r="U5" s="69">
        <v>4</v>
      </c>
      <c r="V5" s="69">
        <v>4</v>
      </c>
      <c r="W5" s="126">
        <f t="shared" ref="W5:W31" si="1">PRODUCT(L5,R5)</f>
        <v>24</v>
      </c>
      <c r="X5" s="126">
        <f t="shared" si="0"/>
        <v>8</v>
      </c>
      <c r="Y5" s="126">
        <f t="shared" si="0"/>
        <v>6</v>
      </c>
      <c r="Z5" s="126">
        <f t="shared" si="0"/>
        <v>0</v>
      </c>
      <c r="AA5" s="126">
        <f t="shared" si="0"/>
        <v>0</v>
      </c>
    </row>
    <row r="6" spans="1:27" ht="24.75" thickBot="1">
      <c r="A6" s="38">
        <v>3</v>
      </c>
      <c r="B6" s="127" t="s">
        <v>270</v>
      </c>
      <c r="C6" s="127" t="s">
        <v>271</v>
      </c>
      <c r="D6" s="52">
        <v>3</v>
      </c>
      <c r="E6" s="52">
        <v>5</v>
      </c>
      <c r="F6" s="127" t="s">
        <v>69</v>
      </c>
      <c r="G6" s="127" t="s">
        <v>70</v>
      </c>
      <c r="H6" s="63" t="s">
        <v>77</v>
      </c>
      <c r="I6" s="63" t="s">
        <v>75</v>
      </c>
      <c r="J6" s="37"/>
      <c r="K6" s="65" t="s">
        <v>2</v>
      </c>
      <c r="L6" s="65">
        <v>7</v>
      </c>
      <c r="M6" s="71">
        <v>3</v>
      </c>
      <c r="N6" s="134">
        <v>3</v>
      </c>
      <c r="O6" s="65">
        <v>2</v>
      </c>
      <c r="P6" s="65">
        <v>0</v>
      </c>
      <c r="Q6" s="126"/>
      <c r="R6" s="69">
        <v>3</v>
      </c>
      <c r="S6" s="69">
        <v>3</v>
      </c>
      <c r="T6" s="69">
        <v>3</v>
      </c>
      <c r="U6" s="69">
        <v>3</v>
      </c>
      <c r="V6" s="69">
        <v>3</v>
      </c>
      <c r="W6" s="126">
        <f t="shared" si="1"/>
        <v>21</v>
      </c>
      <c r="X6" s="126">
        <f t="shared" si="0"/>
        <v>9</v>
      </c>
      <c r="Y6" s="126">
        <f t="shared" si="0"/>
        <v>9</v>
      </c>
      <c r="Z6" s="126">
        <f t="shared" si="0"/>
        <v>6</v>
      </c>
      <c r="AA6" s="126">
        <f t="shared" si="0"/>
        <v>0</v>
      </c>
    </row>
    <row r="7" spans="1:27" ht="24.75" thickBot="1">
      <c r="A7" s="38">
        <v>4</v>
      </c>
      <c r="B7" s="127" t="s">
        <v>270</v>
      </c>
      <c r="C7" s="127" t="s">
        <v>271</v>
      </c>
      <c r="D7" s="52">
        <v>3</v>
      </c>
      <c r="E7" s="52">
        <v>5</v>
      </c>
      <c r="F7" s="127" t="s">
        <v>69</v>
      </c>
      <c r="G7" s="127" t="s">
        <v>70</v>
      </c>
      <c r="H7" s="63" t="s">
        <v>74</v>
      </c>
      <c r="I7" s="57">
        <v>4</v>
      </c>
      <c r="J7" s="37"/>
      <c r="K7" s="65" t="s">
        <v>2</v>
      </c>
      <c r="L7" s="65">
        <v>7</v>
      </c>
      <c r="M7" s="65">
        <v>2</v>
      </c>
      <c r="N7" s="65">
        <v>1</v>
      </c>
      <c r="O7" s="65">
        <v>0</v>
      </c>
      <c r="P7" s="65">
        <v>0</v>
      </c>
      <c r="Q7" s="126"/>
      <c r="R7" s="65">
        <v>1</v>
      </c>
      <c r="S7" s="65">
        <v>1</v>
      </c>
      <c r="T7" s="65">
        <v>1</v>
      </c>
      <c r="U7" s="65">
        <v>1</v>
      </c>
      <c r="V7" s="65">
        <v>1</v>
      </c>
      <c r="W7" s="126">
        <f t="shared" si="1"/>
        <v>7</v>
      </c>
      <c r="X7" s="126">
        <f t="shared" si="0"/>
        <v>2</v>
      </c>
      <c r="Y7" s="126">
        <f t="shared" si="0"/>
        <v>1</v>
      </c>
      <c r="Z7" s="126">
        <f t="shared" si="0"/>
        <v>0</v>
      </c>
      <c r="AA7" s="126">
        <f t="shared" si="0"/>
        <v>0</v>
      </c>
    </row>
    <row r="8" spans="1:27" ht="15.75" thickBot="1">
      <c r="A8" s="121">
        <v>5</v>
      </c>
      <c r="B8" s="127" t="s">
        <v>272</v>
      </c>
      <c r="C8" s="127" t="s">
        <v>273</v>
      </c>
      <c r="D8" s="52">
        <v>2</v>
      </c>
      <c r="E8" s="52">
        <v>3</v>
      </c>
      <c r="F8" s="135" t="s">
        <v>274</v>
      </c>
      <c r="G8" s="127" t="s">
        <v>70</v>
      </c>
      <c r="H8" s="63" t="s">
        <v>74</v>
      </c>
      <c r="I8" s="57" t="s">
        <v>275</v>
      </c>
      <c r="J8" s="63"/>
      <c r="K8" s="65" t="s">
        <v>2</v>
      </c>
      <c r="L8" s="136">
        <v>7</v>
      </c>
      <c r="M8" s="69">
        <v>2</v>
      </c>
      <c r="N8" s="69">
        <v>1</v>
      </c>
      <c r="O8" s="136">
        <v>0</v>
      </c>
      <c r="P8" s="65">
        <v>0</v>
      </c>
      <c r="Q8" s="126"/>
      <c r="R8" s="69">
        <v>4</v>
      </c>
      <c r="S8" s="69">
        <v>4</v>
      </c>
      <c r="T8" s="69">
        <v>4</v>
      </c>
      <c r="U8" s="69">
        <v>4</v>
      </c>
      <c r="V8" s="69">
        <v>4</v>
      </c>
      <c r="W8" s="126">
        <f t="shared" si="1"/>
        <v>28</v>
      </c>
      <c r="X8" s="126">
        <f t="shared" si="0"/>
        <v>8</v>
      </c>
      <c r="Y8" s="126">
        <f t="shared" si="0"/>
        <v>4</v>
      </c>
      <c r="Z8" s="126">
        <f t="shared" si="0"/>
        <v>0</v>
      </c>
      <c r="AA8" s="126">
        <f t="shared" si="0"/>
        <v>0</v>
      </c>
    </row>
    <row r="9" spans="1:27" ht="24.75" thickBot="1">
      <c r="A9" s="121">
        <v>6</v>
      </c>
      <c r="B9" s="127" t="s">
        <v>276</v>
      </c>
      <c r="C9" s="127" t="s">
        <v>277</v>
      </c>
      <c r="D9" s="52">
        <v>3</v>
      </c>
      <c r="E9" s="52">
        <v>5</v>
      </c>
      <c r="F9" s="135" t="s">
        <v>84</v>
      </c>
      <c r="G9" s="127" t="s">
        <v>70</v>
      </c>
      <c r="H9" s="63" t="s">
        <v>278</v>
      </c>
      <c r="I9" s="57" t="s">
        <v>80</v>
      </c>
      <c r="J9" s="63"/>
      <c r="K9" s="65" t="s">
        <v>2</v>
      </c>
      <c r="L9" s="65">
        <v>4</v>
      </c>
      <c r="M9" s="65">
        <v>1</v>
      </c>
      <c r="N9" s="65">
        <v>1</v>
      </c>
      <c r="O9" s="65">
        <v>1</v>
      </c>
      <c r="P9" s="65">
        <v>1</v>
      </c>
      <c r="Q9" s="126"/>
      <c r="R9" s="65">
        <v>4</v>
      </c>
      <c r="S9" s="65">
        <v>4</v>
      </c>
      <c r="T9" s="65">
        <v>4</v>
      </c>
      <c r="U9" s="65">
        <v>4</v>
      </c>
      <c r="V9" s="65">
        <v>4</v>
      </c>
      <c r="W9" s="126">
        <f t="shared" si="1"/>
        <v>16</v>
      </c>
      <c r="X9" s="126">
        <f t="shared" si="0"/>
        <v>4</v>
      </c>
      <c r="Y9" s="126">
        <f t="shared" si="0"/>
        <v>4</v>
      </c>
      <c r="Z9" s="126">
        <f t="shared" si="0"/>
        <v>4</v>
      </c>
      <c r="AA9" s="126">
        <f t="shared" si="0"/>
        <v>4</v>
      </c>
    </row>
    <row r="10" spans="1:27" ht="36.75" thickBot="1">
      <c r="A10" s="121">
        <v>7</v>
      </c>
      <c r="B10" s="127" t="s">
        <v>279</v>
      </c>
      <c r="C10" s="127" t="s">
        <v>71</v>
      </c>
      <c r="D10" s="52">
        <v>3</v>
      </c>
      <c r="E10" s="52">
        <v>5</v>
      </c>
      <c r="F10" s="127" t="s">
        <v>73</v>
      </c>
      <c r="G10" s="127" t="s">
        <v>70</v>
      </c>
      <c r="H10" s="63" t="s">
        <v>79</v>
      </c>
      <c r="I10" s="57" t="s">
        <v>80</v>
      </c>
      <c r="J10" s="63"/>
      <c r="K10" s="65" t="s">
        <v>2</v>
      </c>
      <c r="L10" s="65">
        <v>7</v>
      </c>
      <c r="M10" s="65">
        <v>2</v>
      </c>
      <c r="N10" s="65">
        <v>2</v>
      </c>
      <c r="O10" s="65">
        <v>0</v>
      </c>
      <c r="P10" s="65">
        <v>0</v>
      </c>
      <c r="Q10" s="126"/>
      <c r="R10" s="65">
        <v>4</v>
      </c>
      <c r="S10" s="65">
        <v>4</v>
      </c>
      <c r="T10" s="65">
        <v>4</v>
      </c>
      <c r="U10" s="65">
        <v>4</v>
      </c>
      <c r="V10" s="65">
        <v>4</v>
      </c>
      <c r="W10" s="126">
        <f t="shared" si="1"/>
        <v>28</v>
      </c>
      <c r="X10" s="126">
        <f t="shared" si="0"/>
        <v>8</v>
      </c>
      <c r="Y10" s="126">
        <f t="shared" si="0"/>
        <v>8</v>
      </c>
      <c r="Z10" s="126">
        <f t="shared" si="0"/>
        <v>0</v>
      </c>
      <c r="AA10" s="126">
        <f t="shared" si="0"/>
        <v>0</v>
      </c>
    </row>
    <row r="11" spans="1:27" ht="24.75" thickBot="1">
      <c r="A11" s="121">
        <v>8</v>
      </c>
      <c r="B11" s="127" t="s">
        <v>280</v>
      </c>
      <c r="C11" s="127" t="s">
        <v>83</v>
      </c>
      <c r="D11" s="52">
        <v>3</v>
      </c>
      <c r="E11" s="52">
        <v>5</v>
      </c>
      <c r="F11" s="127" t="s">
        <v>69</v>
      </c>
      <c r="G11" s="127" t="s">
        <v>70</v>
      </c>
      <c r="H11" s="63" t="s">
        <v>281</v>
      </c>
      <c r="I11" s="57" t="s">
        <v>282</v>
      </c>
      <c r="J11" s="63"/>
      <c r="K11" s="65" t="s">
        <v>2</v>
      </c>
      <c r="L11" s="65">
        <v>6</v>
      </c>
      <c r="M11" s="65">
        <v>1</v>
      </c>
      <c r="N11" s="65">
        <v>1</v>
      </c>
      <c r="O11" s="65">
        <v>0</v>
      </c>
      <c r="P11" s="65">
        <v>0</v>
      </c>
      <c r="Q11" s="126"/>
      <c r="R11" s="65">
        <v>5</v>
      </c>
      <c r="S11" s="65">
        <v>5</v>
      </c>
      <c r="T11" s="65">
        <v>5</v>
      </c>
      <c r="U11" s="65">
        <v>5</v>
      </c>
      <c r="V11" s="65">
        <v>5</v>
      </c>
      <c r="W11" s="126">
        <f t="shared" si="1"/>
        <v>30</v>
      </c>
      <c r="X11" s="126">
        <f t="shared" si="0"/>
        <v>5</v>
      </c>
      <c r="Y11" s="126">
        <f t="shared" si="0"/>
        <v>5</v>
      </c>
      <c r="Z11" s="126">
        <f t="shared" si="0"/>
        <v>0</v>
      </c>
      <c r="AA11" s="126">
        <f t="shared" si="0"/>
        <v>0</v>
      </c>
    </row>
    <row r="12" spans="1:27" ht="15.75" thickBot="1">
      <c r="A12" s="121">
        <v>9</v>
      </c>
      <c r="B12" s="127" t="s">
        <v>283</v>
      </c>
      <c r="C12" s="127" t="s">
        <v>284</v>
      </c>
      <c r="D12" s="52">
        <v>2</v>
      </c>
      <c r="E12" s="52">
        <v>4</v>
      </c>
      <c r="F12" s="127" t="s">
        <v>76</v>
      </c>
      <c r="G12" s="127" t="s">
        <v>70</v>
      </c>
      <c r="H12" s="63" t="s">
        <v>285</v>
      </c>
      <c r="I12" s="57" t="s">
        <v>68</v>
      </c>
      <c r="J12" s="63"/>
      <c r="K12" s="65" t="s">
        <v>2</v>
      </c>
      <c r="L12" s="65">
        <v>6</v>
      </c>
      <c r="M12" s="65">
        <v>2</v>
      </c>
      <c r="N12" s="65">
        <v>2</v>
      </c>
      <c r="O12" s="65">
        <v>0</v>
      </c>
      <c r="P12" s="65">
        <v>0</v>
      </c>
      <c r="Q12" s="126"/>
      <c r="R12" s="65">
        <v>2</v>
      </c>
      <c r="S12" s="65">
        <v>2</v>
      </c>
      <c r="T12" s="65">
        <v>2</v>
      </c>
      <c r="U12" s="65">
        <v>2</v>
      </c>
      <c r="V12" s="65">
        <v>2</v>
      </c>
      <c r="W12" s="126">
        <f t="shared" si="1"/>
        <v>12</v>
      </c>
      <c r="X12" s="126">
        <f t="shared" si="0"/>
        <v>4</v>
      </c>
      <c r="Y12" s="126">
        <f t="shared" si="0"/>
        <v>4</v>
      </c>
      <c r="Z12" s="126">
        <f t="shared" si="0"/>
        <v>0</v>
      </c>
      <c r="AA12" s="126">
        <f t="shared" si="0"/>
        <v>0</v>
      </c>
    </row>
    <row r="13" spans="1:27" ht="15.75" thickBot="1">
      <c r="A13" s="121">
        <v>10</v>
      </c>
      <c r="B13" s="127" t="s">
        <v>283</v>
      </c>
      <c r="C13" s="127" t="s">
        <v>284</v>
      </c>
      <c r="D13" s="52">
        <v>2</v>
      </c>
      <c r="E13" s="52">
        <v>4</v>
      </c>
      <c r="F13" s="127" t="s">
        <v>76</v>
      </c>
      <c r="G13" s="127" t="s">
        <v>70</v>
      </c>
      <c r="H13" s="63" t="s">
        <v>79</v>
      </c>
      <c r="I13" s="57" t="s">
        <v>286</v>
      </c>
      <c r="J13" s="63"/>
      <c r="K13" s="65" t="s">
        <v>2</v>
      </c>
      <c r="L13" s="65">
        <v>5</v>
      </c>
      <c r="M13" s="65">
        <v>2</v>
      </c>
      <c r="N13" s="65">
        <v>1</v>
      </c>
      <c r="O13" s="65">
        <v>0</v>
      </c>
      <c r="P13" s="65">
        <v>0</v>
      </c>
      <c r="Q13" s="126"/>
      <c r="R13" s="65">
        <v>2</v>
      </c>
      <c r="S13" s="65">
        <v>2</v>
      </c>
      <c r="T13" s="65">
        <v>2</v>
      </c>
      <c r="U13" s="65">
        <v>2</v>
      </c>
      <c r="V13" s="65">
        <v>2</v>
      </c>
      <c r="W13" s="126">
        <f t="shared" si="1"/>
        <v>10</v>
      </c>
      <c r="X13" s="126">
        <f t="shared" si="0"/>
        <v>4</v>
      </c>
      <c r="Y13" s="126">
        <f t="shared" si="0"/>
        <v>2</v>
      </c>
      <c r="Z13" s="126">
        <f t="shared" si="0"/>
        <v>0</v>
      </c>
      <c r="AA13" s="126">
        <f t="shared" si="0"/>
        <v>0</v>
      </c>
    </row>
    <row r="14" spans="1:27" ht="15.75" thickBot="1">
      <c r="A14" s="121">
        <v>11</v>
      </c>
      <c r="B14" s="127" t="s">
        <v>287</v>
      </c>
      <c r="C14" s="127" t="s">
        <v>288</v>
      </c>
      <c r="D14" s="52">
        <v>2</v>
      </c>
      <c r="E14" s="52">
        <v>4</v>
      </c>
      <c r="F14" s="127" t="s">
        <v>69</v>
      </c>
      <c r="G14" s="127" t="s">
        <v>70</v>
      </c>
      <c r="H14" s="63" t="s">
        <v>72</v>
      </c>
      <c r="I14" s="57" t="s">
        <v>286</v>
      </c>
      <c r="J14" s="63"/>
      <c r="K14" s="65" t="s">
        <v>2</v>
      </c>
      <c r="L14" s="65">
        <v>5</v>
      </c>
      <c r="M14" s="65">
        <v>1</v>
      </c>
      <c r="N14" s="65">
        <v>1</v>
      </c>
      <c r="O14" s="65">
        <v>0</v>
      </c>
      <c r="P14" s="65">
        <v>0</v>
      </c>
      <c r="Q14" s="126"/>
      <c r="R14" s="65">
        <v>2</v>
      </c>
      <c r="S14" s="65">
        <v>2</v>
      </c>
      <c r="T14" s="65">
        <v>2</v>
      </c>
      <c r="U14" s="65">
        <v>2</v>
      </c>
      <c r="V14" s="65">
        <v>2</v>
      </c>
      <c r="W14" s="126">
        <f t="shared" si="1"/>
        <v>10</v>
      </c>
      <c r="X14" s="126">
        <f t="shared" si="0"/>
        <v>2</v>
      </c>
      <c r="Y14" s="126">
        <f t="shared" si="0"/>
        <v>2</v>
      </c>
      <c r="Z14" s="126">
        <f t="shared" si="0"/>
        <v>0</v>
      </c>
      <c r="AA14" s="126">
        <f t="shared" si="0"/>
        <v>0</v>
      </c>
    </row>
    <row r="15" spans="1:27" ht="15.75" thickBot="1">
      <c r="A15" s="121">
        <v>12</v>
      </c>
      <c r="B15" s="127" t="s">
        <v>287</v>
      </c>
      <c r="C15" s="127" t="s">
        <v>288</v>
      </c>
      <c r="D15" s="52">
        <v>2</v>
      </c>
      <c r="E15" s="52">
        <v>4</v>
      </c>
      <c r="F15" s="127" t="s">
        <v>69</v>
      </c>
      <c r="G15" s="127" t="s">
        <v>70</v>
      </c>
      <c r="H15" s="63" t="s">
        <v>82</v>
      </c>
      <c r="I15" s="57" t="s">
        <v>68</v>
      </c>
      <c r="J15" s="63"/>
      <c r="K15" s="65" t="s">
        <v>2</v>
      </c>
      <c r="L15" s="65">
        <v>5</v>
      </c>
      <c r="M15" s="65">
        <v>1</v>
      </c>
      <c r="N15" s="65">
        <v>1</v>
      </c>
      <c r="O15" s="65">
        <v>0</v>
      </c>
      <c r="P15" s="65">
        <v>0</v>
      </c>
      <c r="Q15" s="126"/>
      <c r="R15" s="65">
        <v>2</v>
      </c>
      <c r="S15" s="65">
        <v>2</v>
      </c>
      <c r="T15" s="65">
        <v>2</v>
      </c>
      <c r="U15" s="65">
        <v>2</v>
      </c>
      <c r="V15" s="65">
        <v>2</v>
      </c>
      <c r="W15" s="126">
        <f t="shared" si="1"/>
        <v>10</v>
      </c>
      <c r="X15" s="126">
        <f t="shared" si="0"/>
        <v>2</v>
      </c>
      <c r="Y15" s="126">
        <f t="shared" si="0"/>
        <v>2</v>
      </c>
      <c r="Z15" s="126">
        <f t="shared" si="0"/>
        <v>0</v>
      </c>
      <c r="AA15" s="126">
        <f t="shared" si="0"/>
        <v>0</v>
      </c>
    </row>
    <row r="16" spans="1:27" ht="24.75" thickBot="1">
      <c r="A16" s="121">
        <v>13</v>
      </c>
      <c r="B16" s="127" t="s">
        <v>270</v>
      </c>
      <c r="C16" s="127" t="s">
        <v>289</v>
      </c>
      <c r="D16" s="52">
        <v>3</v>
      </c>
      <c r="E16" s="52">
        <v>5</v>
      </c>
      <c r="F16" s="127" t="s">
        <v>69</v>
      </c>
      <c r="G16" s="127" t="s">
        <v>70</v>
      </c>
      <c r="H16" s="63" t="s">
        <v>290</v>
      </c>
      <c r="I16" s="57" t="s">
        <v>286</v>
      </c>
      <c r="J16" s="63"/>
      <c r="K16" s="65" t="s">
        <v>2</v>
      </c>
      <c r="L16" s="65">
        <v>7</v>
      </c>
      <c r="M16" s="65">
        <v>2</v>
      </c>
      <c r="N16" s="65">
        <v>1</v>
      </c>
      <c r="O16" s="65">
        <v>0</v>
      </c>
      <c r="P16" s="65">
        <v>0</v>
      </c>
      <c r="Q16" s="126"/>
      <c r="R16" s="65">
        <v>2</v>
      </c>
      <c r="S16" s="65">
        <v>2</v>
      </c>
      <c r="T16" s="65">
        <v>2</v>
      </c>
      <c r="U16" s="65">
        <v>2</v>
      </c>
      <c r="V16" s="65">
        <v>2</v>
      </c>
      <c r="W16" s="126">
        <f t="shared" si="1"/>
        <v>14</v>
      </c>
      <c r="X16" s="126">
        <f t="shared" si="0"/>
        <v>4</v>
      </c>
      <c r="Y16" s="126">
        <f t="shared" si="0"/>
        <v>2</v>
      </c>
      <c r="Z16" s="126">
        <f t="shared" si="0"/>
        <v>0</v>
      </c>
      <c r="AA16" s="126">
        <f t="shared" si="0"/>
        <v>0</v>
      </c>
    </row>
    <row r="17" spans="1:27" ht="24.75" thickBot="1">
      <c r="A17" s="121">
        <v>14</v>
      </c>
      <c r="B17" s="127" t="s">
        <v>270</v>
      </c>
      <c r="C17" s="127" t="s">
        <v>289</v>
      </c>
      <c r="D17" s="52">
        <v>3</v>
      </c>
      <c r="E17" s="52">
        <v>5</v>
      </c>
      <c r="F17" s="127" t="s">
        <v>69</v>
      </c>
      <c r="G17" s="127" t="s">
        <v>70</v>
      </c>
      <c r="H17" s="63" t="s">
        <v>291</v>
      </c>
      <c r="I17" s="57" t="s">
        <v>68</v>
      </c>
      <c r="J17" s="63"/>
      <c r="K17" s="65" t="s">
        <v>2</v>
      </c>
      <c r="L17" s="65">
        <v>7</v>
      </c>
      <c r="M17" s="65">
        <v>2</v>
      </c>
      <c r="N17" s="65">
        <v>1</v>
      </c>
      <c r="O17" s="65">
        <v>0</v>
      </c>
      <c r="P17" s="65">
        <v>0</v>
      </c>
      <c r="Q17" s="126"/>
      <c r="R17" s="65">
        <v>2</v>
      </c>
      <c r="S17" s="65">
        <v>2</v>
      </c>
      <c r="T17" s="65">
        <v>2</v>
      </c>
      <c r="U17" s="65">
        <v>2</v>
      </c>
      <c r="V17" s="65">
        <v>2</v>
      </c>
      <c r="W17" s="126">
        <f t="shared" si="1"/>
        <v>14</v>
      </c>
      <c r="X17" s="126">
        <f t="shared" si="0"/>
        <v>4</v>
      </c>
      <c r="Y17" s="126">
        <f t="shared" si="0"/>
        <v>2</v>
      </c>
      <c r="Z17" s="126">
        <f t="shared" si="0"/>
        <v>0</v>
      </c>
      <c r="AA17" s="126">
        <f t="shared" si="0"/>
        <v>0</v>
      </c>
    </row>
    <row r="18" spans="1:27" ht="15.75" thickBot="1">
      <c r="A18" s="38">
        <v>1</v>
      </c>
      <c r="B18" s="127" t="s">
        <v>264</v>
      </c>
      <c r="C18" s="127" t="s">
        <v>265</v>
      </c>
      <c r="D18" s="52">
        <v>3</v>
      </c>
      <c r="E18" s="52">
        <v>5</v>
      </c>
      <c r="F18" s="127" t="s">
        <v>69</v>
      </c>
      <c r="G18" s="127" t="s">
        <v>70</v>
      </c>
      <c r="H18" s="63" t="s">
        <v>266</v>
      </c>
      <c r="I18" s="63" t="s">
        <v>267</v>
      </c>
      <c r="J18" s="37"/>
      <c r="K18" s="65" t="s">
        <v>2</v>
      </c>
      <c r="L18" s="65">
        <v>9</v>
      </c>
      <c r="M18" s="60">
        <v>3</v>
      </c>
      <c r="N18" s="65">
        <v>2</v>
      </c>
      <c r="O18" s="65">
        <v>0</v>
      </c>
      <c r="P18" s="65">
        <v>0</v>
      </c>
      <c r="Q18" s="126"/>
      <c r="R18" s="65">
        <v>4</v>
      </c>
      <c r="S18" s="65">
        <v>4</v>
      </c>
      <c r="T18" s="65">
        <v>4</v>
      </c>
      <c r="U18" s="65">
        <v>4</v>
      </c>
      <c r="V18" s="65">
        <v>4</v>
      </c>
      <c r="W18" s="126">
        <f>PRODUCT(L18,R18)</f>
        <v>36</v>
      </c>
      <c r="X18" s="126">
        <f t="shared" si="0"/>
        <v>12</v>
      </c>
      <c r="Y18" s="126">
        <f t="shared" si="0"/>
        <v>8</v>
      </c>
      <c r="Z18" s="126">
        <f t="shared" si="0"/>
        <v>0</v>
      </c>
      <c r="AA18" s="126">
        <f t="shared" si="0"/>
        <v>0</v>
      </c>
    </row>
    <row r="19" spans="1:27" ht="15.75" thickBot="1">
      <c r="A19" s="38">
        <v>2</v>
      </c>
      <c r="B19" s="127" t="s">
        <v>268</v>
      </c>
      <c r="C19" s="127" t="s">
        <v>269</v>
      </c>
      <c r="D19" s="52">
        <v>3</v>
      </c>
      <c r="E19" s="52">
        <v>5</v>
      </c>
      <c r="F19" s="127" t="s">
        <v>69</v>
      </c>
      <c r="G19" s="127" t="s">
        <v>70</v>
      </c>
      <c r="H19" s="63" t="s">
        <v>81</v>
      </c>
      <c r="I19" s="63" t="s">
        <v>80</v>
      </c>
      <c r="J19" s="37"/>
      <c r="K19" s="65" t="s">
        <v>2</v>
      </c>
      <c r="L19" s="65">
        <v>6</v>
      </c>
      <c r="M19" s="39">
        <v>2</v>
      </c>
      <c r="N19" s="40">
        <v>1.5</v>
      </c>
      <c r="O19" s="65">
        <v>0</v>
      </c>
      <c r="P19" s="65">
        <v>0</v>
      </c>
      <c r="Q19" s="126"/>
      <c r="R19" s="69">
        <v>4</v>
      </c>
      <c r="S19" s="69">
        <v>4</v>
      </c>
      <c r="T19" s="69">
        <v>4</v>
      </c>
      <c r="U19" s="69">
        <v>4</v>
      </c>
      <c r="V19" s="69">
        <v>4</v>
      </c>
      <c r="W19" s="126">
        <f t="shared" si="1"/>
        <v>24</v>
      </c>
      <c r="X19" s="126">
        <f t="shared" si="0"/>
        <v>8</v>
      </c>
      <c r="Y19" s="126">
        <f t="shared" si="0"/>
        <v>6</v>
      </c>
      <c r="Z19" s="126">
        <f t="shared" si="0"/>
        <v>0</v>
      </c>
      <c r="AA19" s="126">
        <f t="shared" si="0"/>
        <v>0</v>
      </c>
    </row>
    <row r="20" spans="1:27" ht="24.75" thickBot="1">
      <c r="A20" s="38">
        <v>3</v>
      </c>
      <c r="B20" s="127" t="s">
        <v>270</v>
      </c>
      <c r="C20" s="127" t="s">
        <v>271</v>
      </c>
      <c r="D20" s="52">
        <v>3</v>
      </c>
      <c r="E20" s="52">
        <v>5</v>
      </c>
      <c r="F20" s="127" t="s">
        <v>69</v>
      </c>
      <c r="G20" s="127" t="s">
        <v>70</v>
      </c>
      <c r="H20" s="63" t="s">
        <v>77</v>
      </c>
      <c r="I20" s="63" t="s">
        <v>75</v>
      </c>
      <c r="J20" s="37"/>
      <c r="K20" s="65" t="s">
        <v>2</v>
      </c>
      <c r="L20" s="65">
        <v>7</v>
      </c>
      <c r="M20" s="71">
        <v>3</v>
      </c>
      <c r="N20" s="134">
        <v>3</v>
      </c>
      <c r="O20" s="65">
        <v>2</v>
      </c>
      <c r="P20" s="65">
        <v>0</v>
      </c>
      <c r="Q20" s="126"/>
      <c r="R20" s="69">
        <v>3</v>
      </c>
      <c r="S20" s="69">
        <v>3</v>
      </c>
      <c r="T20" s="69">
        <v>3</v>
      </c>
      <c r="U20" s="69">
        <v>3</v>
      </c>
      <c r="V20" s="69">
        <v>3</v>
      </c>
      <c r="W20" s="126">
        <f t="shared" si="1"/>
        <v>21</v>
      </c>
      <c r="X20" s="126">
        <f t="shared" si="0"/>
        <v>9</v>
      </c>
      <c r="Y20" s="126">
        <f t="shared" si="0"/>
        <v>9</v>
      </c>
      <c r="Z20" s="126">
        <f t="shared" si="0"/>
        <v>6</v>
      </c>
      <c r="AA20" s="126">
        <f t="shared" si="0"/>
        <v>0</v>
      </c>
    </row>
    <row r="21" spans="1:27" ht="24.75" thickBot="1">
      <c r="A21" s="38">
        <v>4</v>
      </c>
      <c r="B21" s="127" t="s">
        <v>270</v>
      </c>
      <c r="C21" s="127" t="s">
        <v>271</v>
      </c>
      <c r="D21" s="52">
        <v>3</v>
      </c>
      <c r="E21" s="52">
        <v>5</v>
      </c>
      <c r="F21" s="127" t="s">
        <v>69</v>
      </c>
      <c r="G21" s="127" t="s">
        <v>70</v>
      </c>
      <c r="H21" s="63" t="s">
        <v>74</v>
      </c>
      <c r="I21" s="57">
        <v>4</v>
      </c>
      <c r="J21" s="37"/>
      <c r="K21" s="65" t="s">
        <v>2</v>
      </c>
      <c r="L21" s="65">
        <v>7</v>
      </c>
      <c r="M21" s="65">
        <v>2</v>
      </c>
      <c r="N21" s="65">
        <v>1</v>
      </c>
      <c r="O21" s="65">
        <v>0</v>
      </c>
      <c r="P21" s="65">
        <v>0</v>
      </c>
      <c r="Q21" s="126"/>
      <c r="R21" s="65">
        <v>1</v>
      </c>
      <c r="S21" s="65">
        <v>1</v>
      </c>
      <c r="T21" s="65">
        <v>1</v>
      </c>
      <c r="U21" s="65">
        <v>1</v>
      </c>
      <c r="V21" s="65">
        <v>1</v>
      </c>
      <c r="W21" s="126">
        <f t="shared" si="1"/>
        <v>7</v>
      </c>
      <c r="X21" s="126">
        <f t="shared" si="0"/>
        <v>2</v>
      </c>
      <c r="Y21" s="126">
        <f t="shared" si="0"/>
        <v>1</v>
      </c>
      <c r="Z21" s="126">
        <f t="shared" si="0"/>
        <v>0</v>
      </c>
      <c r="AA21" s="126">
        <f t="shared" si="0"/>
        <v>0</v>
      </c>
    </row>
    <row r="22" spans="1:27" ht="15.75" thickBot="1">
      <c r="A22" s="121">
        <v>5</v>
      </c>
      <c r="B22" s="127" t="s">
        <v>272</v>
      </c>
      <c r="C22" s="127" t="s">
        <v>273</v>
      </c>
      <c r="D22" s="52">
        <v>2</v>
      </c>
      <c r="E22" s="52">
        <v>3</v>
      </c>
      <c r="F22" s="135" t="s">
        <v>274</v>
      </c>
      <c r="G22" s="127" t="s">
        <v>70</v>
      </c>
      <c r="H22" s="63" t="s">
        <v>74</v>
      </c>
      <c r="I22" s="57" t="s">
        <v>275</v>
      </c>
      <c r="J22" s="63"/>
      <c r="K22" s="65" t="s">
        <v>2</v>
      </c>
      <c r="L22" s="136">
        <v>7</v>
      </c>
      <c r="M22" s="69">
        <v>2</v>
      </c>
      <c r="N22" s="69">
        <v>1</v>
      </c>
      <c r="O22" s="136">
        <v>0</v>
      </c>
      <c r="P22" s="65">
        <v>0</v>
      </c>
      <c r="Q22" s="126"/>
      <c r="R22" s="69">
        <v>4</v>
      </c>
      <c r="S22" s="69">
        <v>4</v>
      </c>
      <c r="T22" s="69">
        <v>4</v>
      </c>
      <c r="U22" s="69">
        <v>4</v>
      </c>
      <c r="V22" s="69">
        <v>4</v>
      </c>
      <c r="W22" s="126">
        <f t="shared" si="1"/>
        <v>28</v>
      </c>
      <c r="X22" s="126">
        <f t="shared" si="0"/>
        <v>8</v>
      </c>
      <c r="Y22" s="126">
        <f t="shared" si="0"/>
        <v>4</v>
      </c>
      <c r="Z22" s="126">
        <f t="shared" si="0"/>
        <v>0</v>
      </c>
      <c r="AA22" s="126">
        <f t="shared" si="0"/>
        <v>0</v>
      </c>
    </row>
    <row r="23" spans="1:27" ht="24.75" thickBot="1">
      <c r="A23" s="121">
        <v>6</v>
      </c>
      <c r="B23" s="127" t="s">
        <v>276</v>
      </c>
      <c r="C23" s="127" t="s">
        <v>277</v>
      </c>
      <c r="D23" s="52">
        <v>3</v>
      </c>
      <c r="E23" s="52">
        <v>5</v>
      </c>
      <c r="F23" s="135" t="s">
        <v>84</v>
      </c>
      <c r="G23" s="127" t="s">
        <v>70</v>
      </c>
      <c r="H23" s="63" t="s">
        <v>278</v>
      </c>
      <c r="I23" s="57" t="s">
        <v>80</v>
      </c>
      <c r="J23" s="63"/>
      <c r="K23" s="65" t="s">
        <v>2</v>
      </c>
      <c r="L23" s="65">
        <v>4</v>
      </c>
      <c r="M23" s="65">
        <v>1</v>
      </c>
      <c r="N23" s="65">
        <v>1</v>
      </c>
      <c r="O23" s="65">
        <v>1</v>
      </c>
      <c r="P23" s="65">
        <v>1</v>
      </c>
      <c r="Q23" s="126"/>
      <c r="R23" s="65">
        <v>4</v>
      </c>
      <c r="S23" s="65">
        <v>4</v>
      </c>
      <c r="T23" s="65">
        <v>4</v>
      </c>
      <c r="U23" s="65">
        <v>4</v>
      </c>
      <c r="V23" s="65">
        <v>4</v>
      </c>
      <c r="W23" s="126">
        <f t="shared" si="1"/>
        <v>16</v>
      </c>
      <c r="X23" s="126">
        <f t="shared" si="0"/>
        <v>4</v>
      </c>
      <c r="Y23" s="126">
        <f t="shared" si="0"/>
        <v>4</v>
      </c>
      <c r="Z23" s="126">
        <f t="shared" si="0"/>
        <v>4</v>
      </c>
      <c r="AA23" s="126">
        <f t="shared" si="0"/>
        <v>4</v>
      </c>
    </row>
    <row r="24" spans="1:27" ht="36.75" thickBot="1">
      <c r="A24" s="121">
        <v>7</v>
      </c>
      <c r="B24" s="127" t="s">
        <v>279</v>
      </c>
      <c r="C24" s="127" t="s">
        <v>71</v>
      </c>
      <c r="D24" s="52">
        <v>3</v>
      </c>
      <c r="E24" s="52">
        <v>5</v>
      </c>
      <c r="F24" s="127" t="s">
        <v>73</v>
      </c>
      <c r="G24" s="127" t="s">
        <v>70</v>
      </c>
      <c r="H24" s="63" t="s">
        <v>79</v>
      </c>
      <c r="I24" s="57" t="s">
        <v>80</v>
      </c>
      <c r="J24" s="63"/>
      <c r="K24" s="65" t="s">
        <v>2</v>
      </c>
      <c r="L24" s="65">
        <v>7</v>
      </c>
      <c r="M24" s="65">
        <v>2</v>
      </c>
      <c r="N24" s="65">
        <v>2</v>
      </c>
      <c r="O24" s="65">
        <v>0</v>
      </c>
      <c r="P24" s="65">
        <v>0</v>
      </c>
      <c r="Q24" s="126"/>
      <c r="R24" s="65">
        <v>4</v>
      </c>
      <c r="S24" s="65">
        <v>4</v>
      </c>
      <c r="T24" s="65">
        <v>4</v>
      </c>
      <c r="U24" s="65">
        <v>4</v>
      </c>
      <c r="V24" s="65">
        <v>4</v>
      </c>
      <c r="W24" s="126">
        <f t="shared" si="1"/>
        <v>28</v>
      </c>
      <c r="X24" s="126">
        <f t="shared" si="0"/>
        <v>8</v>
      </c>
      <c r="Y24" s="126">
        <f t="shared" si="0"/>
        <v>8</v>
      </c>
      <c r="Z24" s="126">
        <f t="shared" si="0"/>
        <v>0</v>
      </c>
      <c r="AA24" s="126">
        <f t="shared" si="0"/>
        <v>0</v>
      </c>
    </row>
    <row r="25" spans="1:27" ht="24.75" thickBot="1">
      <c r="A25" s="121">
        <v>8</v>
      </c>
      <c r="B25" s="127" t="s">
        <v>280</v>
      </c>
      <c r="C25" s="127" t="s">
        <v>83</v>
      </c>
      <c r="D25" s="52">
        <v>3</v>
      </c>
      <c r="E25" s="52">
        <v>5</v>
      </c>
      <c r="F25" s="127" t="s">
        <v>69</v>
      </c>
      <c r="G25" s="127" t="s">
        <v>70</v>
      </c>
      <c r="H25" s="63" t="s">
        <v>281</v>
      </c>
      <c r="I25" s="57" t="s">
        <v>282</v>
      </c>
      <c r="J25" s="63"/>
      <c r="K25" s="65" t="s">
        <v>2</v>
      </c>
      <c r="L25" s="65">
        <v>6</v>
      </c>
      <c r="M25" s="65">
        <v>1</v>
      </c>
      <c r="N25" s="65">
        <v>1</v>
      </c>
      <c r="O25" s="65">
        <v>0</v>
      </c>
      <c r="P25" s="65">
        <v>0</v>
      </c>
      <c r="Q25" s="126"/>
      <c r="R25" s="65">
        <v>5</v>
      </c>
      <c r="S25" s="65">
        <v>5</v>
      </c>
      <c r="T25" s="65">
        <v>5</v>
      </c>
      <c r="U25" s="65">
        <v>5</v>
      </c>
      <c r="V25" s="65">
        <v>5</v>
      </c>
      <c r="W25" s="126">
        <f t="shared" si="1"/>
        <v>30</v>
      </c>
      <c r="X25" s="126">
        <f t="shared" si="0"/>
        <v>5</v>
      </c>
      <c r="Y25" s="126">
        <f t="shared" si="0"/>
        <v>5</v>
      </c>
      <c r="Z25" s="126">
        <f t="shared" si="0"/>
        <v>0</v>
      </c>
      <c r="AA25" s="126">
        <f t="shared" si="0"/>
        <v>0</v>
      </c>
    </row>
    <row r="26" spans="1:27" ht="15.75" thickBot="1">
      <c r="A26" s="121">
        <v>9</v>
      </c>
      <c r="B26" s="127" t="s">
        <v>283</v>
      </c>
      <c r="C26" s="127" t="s">
        <v>284</v>
      </c>
      <c r="D26" s="52">
        <v>2</v>
      </c>
      <c r="E26" s="52">
        <v>4</v>
      </c>
      <c r="F26" s="127" t="s">
        <v>76</v>
      </c>
      <c r="G26" s="127" t="s">
        <v>70</v>
      </c>
      <c r="H26" s="63" t="s">
        <v>285</v>
      </c>
      <c r="I26" s="57" t="s">
        <v>68</v>
      </c>
      <c r="J26" s="63"/>
      <c r="K26" s="65" t="s">
        <v>2</v>
      </c>
      <c r="L26" s="65">
        <v>6</v>
      </c>
      <c r="M26" s="65">
        <v>2</v>
      </c>
      <c r="N26" s="65">
        <v>2</v>
      </c>
      <c r="O26" s="65">
        <v>0</v>
      </c>
      <c r="P26" s="65">
        <v>0</v>
      </c>
      <c r="Q26" s="126"/>
      <c r="R26" s="65">
        <v>2</v>
      </c>
      <c r="S26" s="65">
        <v>2</v>
      </c>
      <c r="T26" s="65">
        <v>2</v>
      </c>
      <c r="U26" s="65">
        <v>2</v>
      </c>
      <c r="V26" s="65">
        <v>2</v>
      </c>
      <c r="W26" s="126">
        <f t="shared" si="1"/>
        <v>12</v>
      </c>
      <c r="X26" s="126">
        <f t="shared" si="0"/>
        <v>4</v>
      </c>
      <c r="Y26" s="126">
        <f t="shared" si="0"/>
        <v>4</v>
      </c>
      <c r="Z26" s="126">
        <f t="shared" si="0"/>
        <v>0</v>
      </c>
      <c r="AA26" s="126">
        <f t="shared" si="0"/>
        <v>0</v>
      </c>
    </row>
    <row r="27" spans="1:27" ht="15.75" thickBot="1">
      <c r="A27" s="121">
        <v>10</v>
      </c>
      <c r="B27" s="127" t="s">
        <v>283</v>
      </c>
      <c r="C27" s="127" t="s">
        <v>284</v>
      </c>
      <c r="D27" s="52">
        <v>2</v>
      </c>
      <c r="E27" s="52">
        <v>4</v>
      </c>
      <c r="F27" s="127" t="s">
        <v>76</v>
      </c>
      <c r="G27" s="127" t="s">
        <v>70</v>
      </c>
      <c r="H27" s="63" t="s">
        <v>79</v>
      </c>
      <c r="I27" s="57" t="s">
        <v>286</v>
      </c>
      <c r="J27" s="63"/>
      <c r="K27" s="65" t="s">
        <v>2</v>
      </c>
      <c r="L27" s="65">
        <v>5</v>
      </c>
      <c r="M27" s="65">
        <v>2</v>
      </c>
      <c r="N27" s="65">
        <v>1</v>
      </c>
      <c r="O27" s="65">
        <v>0</v>
      </c>
      <c r="P27" s="65">
        <v>0</v>
      </c>
      <c r="Q27" s="126"/>
      <c r="R27" s="65">
        <v>2</v>
      </c>
      <c r="S27" s="65">
        <v>2</v>
      </c>
      <c r="T27" s="65">
        <v>2</v>
      </c>
      <c r="U27" s="65">
        <v>2</v>
      </c>
      <c r="V27" s="65">
        <v>2</v>
      </c>
      <c r="W27" s="126">
        <f t="shared" si="1"/>
        <v>10</v>
      </c>
      <c r="X27" s="126">
        <f t="shared" si="0"/>
        <v>4</v>
      </c>
      <c r="Y27" s="126">
        <f t="shared" si="0"/>
        <v>2</v>
      </c>
      <c r="Z27" s="126">
        <f t="shared" si="0"/>
        <v>0</v>
      </c>
      <c r="AA27" s="126">
        <f t="shared" si="0"/>
        <v>0</v>
      </c>
    </row>
    <row r="28" spans="1:27" ht="15.75" thickBot="1">
      <c r="A28" s="121">
        <v>11</v>
      </c>
      <c r="B28" s="127" t="s">
        <v>287</v>
      </c>
      <c r="C28" s="127" t="s">
        <v>288</v>
      </c>
      <c r="D28" s="52">
        <v>2</v>
      </c>
      <c r="E28" s="52">
        <v>4</v>
      </c>
      <c r="F28" s="127" t="s">
        <v>69</v>
      </c>
      <c r="G28" s="127" t="s">
        <v>70</v>
      </c>
      <c r="H28" s="63" t="s">
        <v>72</v>
      </c>
      <c r="I28" s="57" t="s">
        <v>286</v>
      </c>
      <c r="J28" s="63"/>
      <c r="K28" s="65" t="s">
        <v>2</v>
      </c>
      <c r="L28" s="65">
        <v>5</v>
      </c>
      <c r="M28" s="65">
        <v>1</v>
      </c>
      <c r="N28" s="65">
        <v>1</v>
      </c>
      <c r="O28" s="65">
        <v>0</v>
      </c>
      <c r="P28" s="65">
        <v>0</v>
      </c>
      <c r="Q28" s="126"/>
      <c r="R28" s="65">
        <v>2</v>
      </c>
      <c r="S28" s="65">
        <v>2</v>
      </c>
      <c r="T28" s="65">
        <v>2</v>
      </c>
      <c r="U28" s="65">
        <v>2</v>
      </c>
      <c r="V28" s="65">
        <v>2</v>
      </c>
      <c r="W28" s="126">
        <f t="shared" si="1"/>
        <v>10</v>
      </c>
      <c r="X28" s="126">
        <f t="shared" si="0"/>
        <v>2</v>
      </c>
      <c r="Y28" s="126">
        <f t="shared" si="0"/>
        <v>2</v>
      </c>
      <c r="Z28" s="126">
        <f t="shared" si="0"/>
        <v>0</v>
      </c>
      <c r="AA28" s="126">
        <f t="shared" si="0"/>
        <v>0</v>
      </c>
    </row>
    <row r="29" spans="1:27" ht="15.75" thickBot="1">
      <c r="A29" s="121">
        <v>12</v>
      </c>
      <c r="B29" s="127" t="s">
        <v>287</v>
      </c>
      <c r="C29" s="127" t="s">
        <v>288</v>
      </c>
      <c r="D29" s="52">
        <v>2</v>
      </c>
      <c r="E29" s="52">
        <v>4</v>
      </c>
      <c r="F29" s="127" t="s">
        <v>69</v>
      </c>
      <c r="G29" s="127" t="s">
        <v>70</v>
      </c>
      <c r="H29" s="63" t="s">
        <v>82</v>
      </c>
      <c r="I29" s="57" t="s">
        <v>68</v>
      </c>
      <c r="J29" s="63"/>
      <c r="K29" s="65" t="s">
        <v>2</v>
      </c>
      <c r="L29" s="65">
        <v>5</v>
      </c>
      <c r="M29" s="65">
        <v>1</v>
      </c>
      <c r="N29" s="65">
        <v>1</v>
      </c>
      <c r="O29" s="65">
        <v>0</v>
      </c>
      <c r="P29" s="65">
        <v>0</v>
      </c>
      <c r="Q29" s="126"/>
      <c r="R29" s="65">
        <v>2</v>
      </c>
      <c r="S29" s="65">
        <v>2</v>
      </c>
      <c r="T29" s="65">
        <v>2</v>
      </c>
      <c r="U29" s="65">
        <v>2</v>
      </c>
      <c r="V29" s="65">
        <v>2</v>
      </c>
      <c r="W29" s="126">
        <f t="shared" si="1"/>
        <v>10</v>
      </c>
      <c r="X29" s="126">
        <f t="shared" si="0"/>
        <v>2</v>
      </c>
      <c r="Y29" s="126">
        <f t="shared" si="0"/>
        <v>2</v>
      </c>
      <c r="Z29" s="126">
        <f t="shared" si="0"/>
        <v>0</v>
      </c>
      <c r="AA29" s="126">
        <f t="shared" si="0"/>
        <v>0</v>
      </c>
    </row>
    <row r="30" spans="1:27" ht="24.75" thickBot="1">
      <c r="A30" s="121">
        <v>13</v>
      </c>
      <c r="B30" s="127" t="s">
        <v>270</v>
      </c>
      <c r="C30" s="127" t="s">
        <v>289</v>
      </c>
      <c r="D30" s="52">
        <v>3</v>
      </c>
      <c r="E30" s="52">
        <v>5</v>
      </c>
      <c r="F30" s="127" t="s">
        <v>69</v>
      </c>
      <c r="G30" s="127" t="s">
        <v>70</v>
      </c>
      <c r="H30" s="63" t="s">
        <v>290</v>
      </c>
      <c r="I30" s="57" t="s">
        <v>286</v>
      </c>
      <c r="J30" s="63"/>
      <c r="K30" s="65" t="s">
        <v>2</v>
      </c>
      <c r="L30" s="65">
        <v>7</v>
      </c>
      <c r="M30" s="65">
        <v>2</v>
      </c>
      <c r="N30" s="65">
        <v>1</v>
      </c>
      <c r="O30" s="65">
        <v>0</v>
      </c>
      <c r="P30" s="65">
        <v>0</v>
      </c>
      <c r="Q30" s="126"/>
      <c r="R30" s="65">
        <v>2</v>
      </c>
      <c r="S30" s="65">
        <v>2</v>
      </c>
      <c r="T30" s="65">
        <v>2</v>
      </c>
      <c r="U30" s="65">
        <v>2</v>
      </c>
      <c r="V30" s="65">
        <v>2</v>
      </c>
      <c r="W30" s="126">
        <f t="shared" si="1"/>
        <v>14</v>
      </c>
      <c r="X30" s="126">
        <f t="shared" si="0"/>
        <v>4</v>
      </c>
      <c r="Y30" s="126">
        <f t="shared" si="0"/>
        <v>2</v>
      </c>
      <c r="Z30" s="126">
        <f t="shared" si="0"/>
        <v>0</v>
      </c>
      <c r="AA30" s="126">
        <f t="shared" si="0"/>
        <v>0</v>
      </c>
    </row>
    <row r="31" spans="1:27" ht="24.75" thickBot="1">
      <c r="A31" s="121">
        <v>14</v>
      </c>
      <c r="B31" s="127" t="s">
        <v>270</v>
      </c>
      <c r="C31" s="127" t="s">
        <v>289</v>
      </c>
      <c r="D31" s="52">
        <v>3</v>
      </c>
      <c r="E31" s="52">
        <v>5</v>
      </c>
      <c r="F31" s="127" t="s">
        <v>69</v>
      </c>
      <c r="G31" s="127" t="s">
        <v>70</v>
      </c>
      <c r="H31" s="63" t="s">
        <v>291</v>
      </c>
      <c r="I31" s="57" t="s">
        <v>68</v>
      </c>
      <c r="J31" s="63"/>
      <c r="K31" s="65" t="s">
        <v>2</v>
      </c>
      <c r="L31" s="65">
        <v>7</v>
      </c>
      <c r="M31" s="65">
        <v>2</v>
      </c>
      <c r="N31" s="65">
        <v>1</v>
      </c>
      <c r="O31" s="65">
        <v>0</v>
      </c>
      <c r="P31" s="65">
        <v>0</v>
      </c>
      <c r="Q31" s="126"/>
      <c r="R31" s="65">
        <v>2</v>
      </c>
      <c r="S31" s="65">
        <v>2</v>
      </c>
      <c r="T31" s="65">
        <v>2</v>
      </c>
      <c r="U31" s="65">
        <v>2</v>
      </c>
      <c r="V31" s="65">
        <v>2</v>
      </c>
      <c r="W31" s="126">
        <f t="shared" si="1"/>
        <v>14</v>
      </c>
      <c r="X31" s="126">
        <f t="shared" si="0"/>
        <v>4</v>
      </c>
      <c r="Y31" s="126">
        <f t="shared" si="0"/>
        <v>2</v>
      </c>
      <c r="Z31" s="126">
        <f t="shared" si="0"/>
        <v>0</v>
      </c>
      <c r="AA31" s="126">
        <f t="shared" si="0"/>
        <v>0</v>
      </c>
    </row>
    <row r="32" spans="1:27">
      <c r="A32" s="137"/>
      <c r="B32" s="126"/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</row>
    <row r="33" spans="1:27">
      <c r="A33" s="146"/>
      <c r="B33" s="146"/>
      <c r="C33" s="146"/>
      <c r="D33" s="146"/>
      <c r="E33" s="146"/>
      <c r="F33" s="146"/>
      <c r="G33" s="146"/>
      <c r="H33" s="146"/>
      <c r="I33" s="146"/>
      <c r="J33" s="14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>
        <f>SUM(W18:W32)</f>
        <v>260</v>
      </c>
      <c r="X33" s="126">
        <f>SUM(X18:X32)</f>
        <v>76</v>
      </c>
      <c r="Y33" s="126">
        <f>SUM(Y18:Y32)</f>
        <v>59</v>
      </c>
      <c r="Z33" s="126">
        <f>SUM(Z18:Z32)</f>
        <v>10</v>
      </c>
      <c r="AA33" s="126">
        <f>SUM(AA18:AA32)</f>
        <v>4</v>
      </c>
    </row>
  </sheetData>
  <mergeCells count="21">
    <mergeCell ref="A33:J33"/>
    <mergeCell ref="I1:I3"/>
    <mergeCell ref="A1:A3"/>
    <mergeCell ref="B1:B3"/>
    <mergeCell ref="C1:C3"/>
    <mergeCell ref="F1:F3"/>
    <mergeCell ref="H1:H3"/>
    <mergeCell ref="J1:J3"/>
    <mergeCell ref="O1:O3"/>
    <mergeCell ref="W1:W3"/>
    <mergeCell ref="X1:X3"/>
    <mergeCell ref="K1:K3"/>
    <mergeCell ref="L1:L3"/>
    <mergeCell ref="M1:M3"/>
    <mergeCell ref="N1:N3"/>
    <mergeCell ref="P1:P3"/>
    <mergeCell ref="Y1:Y3"/>
    <mergeCell ref="Z1:Z3"/>
    <mergeCell ref="AA1:AA3"/>
    <mergeCell ref="Q1:Q3"/>
    <mergeCell ref="R1:R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20"/>
  <sheetViews>
    <sheetView topLeftCell="H1" zoomScale="85" zoomScaleNormal="85" workbookViewId="0">
      <selection activeCell="U15" sqref="U15"/>
    </sheetView>
  </sheetViews>
  <sheetFormatPr defaultRowHeight="15"/>
  <cols>
    <col min="1" max="1" width="3.28515625" customWidth="1"/>
    <col min="2" max="2" width="27" customWidth="1"/>
    <col min="3" max="3" width="9.7109375" bestFit="1" customWidth="1"/>
    <col min="4" max="4" width="8.42578125" bestFit="1" customWidth="1"/>
    <col min="5" max="5" width="11.28515625" customWidth="1"/>
    <col min="6" max="6" width="8.7109375" customWidth="1"/>
    <col min="7" max="7" width="11.85546875" customWidth="1"/>
    <col min="8" max="8" width="12.28515625" customWidth="1"/>
    <col min="9" max="9" width="8.42578125" customWidth="1"/>
    <col min="12" max="12" width="11.85546875" customWidth="1"/>
    <col min="13" max="13" width="11.7109375" customWidth="1"/>
    <col min="14" max="14" width="12" customWidth="1"/>
    <col min="15" max="15" width="11.28515625" customWidth="1"/>
    <col min="16" max="16" width="11.7109375" customWidth="1"/>
    <col min="23" max="23" width="12.7109375" customWidth="1"/>
    <col min="24" max="24" width="13" customWidth="1"/>
    <col min="25" max="25" width="11.42578125" customWidth="1"/>
    <col min="26" max="26" width="12.7109375" customWidth="1"/>
    <col min="27" max="27" width="13" customWidth="1"/>
  </cols>
  <sheetData>
    <row r="1" spans="1:27">
      <c r="A1" s="143" t="s">
        <v>44</v>
      </c>
      <c r="B1" s="143" t="s">
        <v>45</v>
      </c>
      <c r="C1" s="143" t="s">
        <v>46</v>
      </c>
      <c r="D1" s="27" t="s">
        <v>47</v>
      </c>
      <c r="E1" s="27" t="s">
        <v>48</v>
      </c>
      <c r="F1" s="143" t="s">
        <v>49</v>
      </c>
      <c r="G1" s="27" t="s">
        <v>50</v>
      </c>
      <c r="H1" s="143" t="s">
        <v>51</v>
      </c>
      <c r="I1" s="143" t="s">
        <v>52</v>
      </c>
      <c r="J1" s="143" t="s">
        <v>53</v>
      </c>
      <c r="K1" s="142" t="s">
        <v>54</v>
      </c>
      <c r="L1" s="142" t="s">
        <v>55</v>
      </c>
      <c r="M1" s="142" t="s">
        <v>56</v>
      </c>
      <c r="N1" s="142" t="s">
        <v>57</v>
      </c>
      <c r="O1" s="142" t="s">
        <v>58</v>
      </c>
      <c r="P1" s="142" t="s">
        <v>59</v>
      </c>
      <c r="Q1" s="142" t="s">
        <v>60</v>
      </c>
      <c r="R1" s="142" t="s">
        <v>61</v>
      </c>
      <c r="W1" s="142" t="s">
        <v>55</v>
      </c>
      <c r="X1" s="142" t="s">
        <v>56</v>
      </c>
      <c r="Y1" s="142" t="s">
        <v>57</v>
      </c>
      <c r="Z1" s="142" t="s">
        <v>58</v>
      </c>
      <c r="AA1" s="142" t="s">
        <v>59</v>
      </c>
    </row>
    <row r="2" spans="1:27" ht="24">
      <c r="A2" s="144"/>
      <c r="B2" s="144"/>
      <c r="C2" s="144"/>
      <c r="D2" s="28" t="s">
        <v>62</v>
      </c>
      <c r="E2" s="28" t="s">
        <v>63</v>
      </c>
      <c r="F2" s="144"/>
      <c r="G2" s="28" t="s">
        <v>64</v>
      </c>
      <c r="H2" s="144"/>
      <c r="I2" s="144"/>
      <c r="J2" s="144"/>
      <c r="K2" s="142"/>
      <c r="L2" s="142"/>
      <c r="M2" s="142"/>
      <c r="N2" s="142"/>
      <c r="O2" s="142"/>
      <c r="P2" s="142"/>
      <c r="Q2" s="142"/>
      <c r="R2" s="142"/>
      <c r="W2" s="142"/>
      <c r="X2" s="142"/>
      <c r="Y2" s="142"/>
      <c r="Z2" s="142"/>
      <c r="AA2" s="142"/>
    </row>
    <row r="3" spans="1:27" ht="15.75" thickBot="1">
      <c r="A3" s="145"/>
      <c r="B3" s="145"/>
      <c r="C3" s="145"/>
      <c r="D3" s="29"/>
      <c r="E3" s="30" t="s">
        <v>65</v>
      </c>
      <c r="F3" s="145"/>
      <c r="G3" s="29"/>
      <c r="H3" s="145"/>
      <c r="I3" s="145"/>
      <c r="J3" s="145"/>
      <c r="K3" s="142"/>
      <c r="L3" s="142"/>
      <c r="M3" s="142"/>
      <c r="N3" s="142"/>
      <c r="O3" s="142"/>
      <c r="P3" s="142"/>
      <c r="Q3" s="142"/>
      <c r="R3" s="142"/>
      <c r="W3" s="142"/>
      <c r="X3" s="142"/>
      <c r="Y3" s="142"/>
      <c r="Z3" s="142"/>
      <c r="AA3" s="142"/>
    </row>
    <row r="4" spans="1:27" ht="24">
      <c r="A4" s="1"/>
      <c r="B4" s="1" t="s">
        <v>151</v>
      </c>
      <c r="C4" s="88" t="s">
        <v>155</v>
      </c>
      <c r="D4" s="1" t="s">
        <v>113</v>
      </c>
      <c r="E4" s="1" t="s">
        <v>114</v>
      </c>
      <c r="F4" s="89" t="s">
        <v>18</v>
      </c>
      <c r="G4" s="1" t="s">
        <v>156</v>
      </c>
      <c r="H4" s="11" t="s">
        <v>157</v>
      </c>
      <c r="I4" s="90" t="s">
        <v>158</v>
      </c>
      <c r="J4" s="13" t="s">
        <v>182</v>
      </c>
      <c r="K4" s="14" t="s">
        <v>9</v>
      </c>
      <c r="L4" s="14">
        <v>6</v>
      </c>
      <c r="M4" s="14">
        <v>3</v>
      </c>
      <c r="N4" s="14">
        <v>3</v>
      </c>
      <c r="O4" s="14">
        <v>0</v>
      </c>
      <c r="P4" s="14">
        <v>0</v>
      </c>
      <c r="Q4" s="10"/>
      <c r="R4" s="94">
        <v>1</v>
      </c>
      <c r="S4" s="94">
        <v>1</v>
      </c>
      <c r="T4" s="94">
        <v>1</v>
      </c>
      <c r="U4" s="94">
        <v>1</v>
      </c>
      <c r="V4" s="94">
        <v>1</v>
      </c>
      <c r="W4" s="10">
        <f t="shared" ref="W4:AA12" si="0">PRODUCT(L4,R4)</f>
        <v>6</v>
      </c>
      <c r="X4" s="10">
        <f t="shared" si="0"/>
        <v>3</v>
      </c>
      <c r="Y4" s="10">
        <f t="shared" si="0"/>
        <v>3</v>
      </c>
      <c r="Z4" s="10">
        <f t="shared" si="0"/>
        <v>0</v>
      </c>
      <c r="AA4" s="10">
        <f t="shared" si="0"/>
        <v>0</v>
      </c>
    </row>
    <row r="5" spans="1:27" ht="24">
      <c r="A5" s="1"/>
      <c r="B5" s="1" t="s">
        <v>151</v>
      </c>
      <c r="C5" s="88" t="s">
        <v>155</v>
      </c>
      <c r="D5" s="1" t="s">
        <v>113</v>
      </c>
      <c r="E5" s="1" t="s">
        <v>114</v>
      </c>
      <c r="F5" s="89" t="s">
        <v>18</v>
      </c>
      <c r="G5" s="1" t="s">
        <v>156</v>
      </c>
      <c r="H5" s="11" t="s">
        <v>159</v>
      </c>
      <c r="I5" s="90" t="s">
        <v>160</v>
      </c>
      <c r="J5" s="13" t="s">
        <v>182</v>
      </c>
      <c r="K5" s="14" t="s">
        <v>9</v>
      </c>
      <c r="L5" s="14">
        <v>6</v>
      </c>
      <c r="M5" s="14">
        <v>3</v>
      </c>
      <c r="N5" s="14">
        <v>3</v>
      </c>
      <c r="O5" s="14">
        <v>0</v>
      </c>
      <c r="P5" s="14">
        <v>0</v>
      </c>
      <c r="Q5" s="10"/>
      <c r="R5" s="94">
        <v>1</v>
      </c>
      <c r="S5" s="94">
        <v>1</v>
      </c>
      <c r="T5" s="94">
        <v>1</v>
      </c>
      <c r="U5" s="94">
        <v>1</v>
      </c>
      <c r="V5" s="94">
        <v>1</v>
      </c>
      <c r="W5" s="10">
        <f t="shared" si="0"/>
        <v>6</v>
      </c>
      <c r="X5" s="10">
        <f t="shared" si="0"/>
        <v>3</v>
      </c>
      <c r="Y5" s="10">
        <f t="shared" si="0"/>
        <v>3</v>
      </c>
      <c r="Z5" s="10">
        <f t="shared" si="0"/>
        <v>0</v>
      </c>
      <c r="AA5" s="10">
        <f t="shared" si="0"/>
        <v>0</v>
      </c>
    </row>
    <row r="6" spans="1:27" ht="24">
      <c r="A6" s="1">
        <v>5</v>
      </c>
      <c r="B6" s="1" t="s">
        <v>151</v>
      </c>
      <c r="C6" s="88" t="s">
        <v>155</v>
      </c>
      <c r="D6" s="1" t="s">
        <v>113</v>
      </c>
      <c r="E6" s="1" t="s">
        <v>114</v>
      </c>
      <c r="F6" s="89" t="s">
        <v>18</v>
      </c>
      <c r="G6" s="1" t="s">
        <v>156</v>
      </c>
      <c r="H6" s="91" t="s">
        <v>161</v>
      </c>
      <c r="I6" s="90" t="s">
        <v>162</v>
      </c>
      <c r="J6" s="13" t="s">
        <v>182</v>
      </c>
      <c r="K6" s="14" t="s">
        <v>9</v>
      </c>
      <c r="L6" s="14">
        <v>6</v>
      </c>
      <c r="M6" s="14">
        <v>3</v>
      </c>
      <c r="N6" s="14">
        <v>3</v>
      </c>
      <c r="O6" s="14">
        <v>0</v>
      </c>
      <c r="P6" s="14">
        <v>0</v>
      </c>
      <c r="Q6" s="10"/>
      <c r="R6" s="94">
        <v>1</v>
      </c>
      <c r="S6" s="94">
        <v>1</v>
      </c>
      <c r="T6" s="94">
        <v>1</v>
      </c>
      <c r="U6" s="94">
        <v>1</v>
      </c>
      <c r="V6" s="94">
        <v>1</v>
      </c>
      <c r="W6" s="10"/>
      <c r="X6" s="10"/>
      <c r="Y6" s="10"/>
      <c r="Z6" s="10"/>
      <c r="AA6" s="10"/>
    </row>
    <row r="7" spans="1:27" ht="24">
      <c r="A7" s="1"/>
      <c r="B7" s="1" t="s">
        <v>152</v>
      </c>
      <c r="C7" s="88" t="s">
        <v>163</v>
      </c>
      <c r="D7" s="1" t="s">
        <v>164</v>
      </c>
      <c r="E7" s="1" t="s">
        <v>165</v>
      </c>
      <c r="F7" s="89" t="s">
        <v>18</v>
      </c>
      <c r="G7" s="1" t="s">
        <v>156</v>
      </c>
      <c r="H7" s="11" t="s">
        <v>166</v>
      </c>
      <c r="I7" s="90" t="s">
        <v>160</v>
      </c>
      <c r="J7" s="13" t="s">
        <v>182</v>
      </c>
      <c r="K7" s="14" t="s">
        <v>9</v>
      </c>
      <c r="L7" s="14">
        <v>10</v>
      </c>
      <c r="M7" s="14">
        <v>2</v>
      </c>
      <c r="N7" s="14">
        <v>2</v>
      </c>
      <c r="O7" s="14">
        <v>0</v>
      </c>
      <c r="P7" s="14">
        <v>0</v>
      </c>
      <c r="Q7" s="10"/>
      <c r="R7" s="94">
        <v>1</v>
      </c>
      <c r="S7" s="94">
        <v>1</v>
      </c>
      <c r="T7" s="94">
        <v>1</v>
      </c>
      <c r="U7" s="94">
        <v>1</v>
      </c>
      <c r="V7" s="94">
        <v>1</v>
      </c>
      <c r="W7" s="10">
        <f t="shared" si="0"/>
        <v>10</v>
      </c>
      <c r="X7" s="10">
        <f t="shared" si="0"/>
        <v>2</v>
      </c>
      <c r="Y7" s="10">
        <f t="shared" si="0"/>
        <v>2</v>
      </c>
      <c r="Z7" s="10">
        <f t="shared" si="0"/>
        <v>0</v>
      </c>
      <c r="AA7" s="10">
        <f t="shared" si="0"/>
        <v>0</v>
      </c>
    </row>
    <row r="8" spans="1:27" ht="24.75">
      <c r="A8" s="1"/>
      <c r="B8" s="1" t="s">
        <v>152</v>
      </c>
      <c r="C8" s="88" t="s">
        <v>167</v>
      </c>
      <c r="D8" s="1">
        <v>2</v>
      </c>
      <c r="E8" s="1" t="s">
        <v>168</v>
      </c>
      <c r="F8" s="89" t="s">
        <v>169</v>
      </c>
      <c r="G8" s="1" t="s">
        <v>156</v>
      </c>
      <c r="H8" s="11" t="s">
        <v>166</v>
      </c>
      <c r="I8" s="90" t="s">
        <v>170</v>
      </c>
      <c r="J8" s="13" t="s">
        <v>182</v>
      </c>
      <c r="K8" s="14" t="s">
        <v>9</v>
      </c>
      <c r="L8" s="14">
        <v>7</v>
      </c>
      <c r="M8" s="14">
        <v>1.5</v>
      </c>
      <c r="N8" s="14">
        <v>1.5</v>
      </c>
      <c r="O8" s="14">
        <v>0</v>
      </c>
      <c r="P8" s="14">
        <v>0</v>
      </c>
      <c r="Q8" s="10"/>
      <c r="R8" s="94">
        <v>2</v>
      </c>
      <c r="S8" s="94">
        <v>2</v>
      </c>
      <c r="T8" s="94">
        <v>2</v>
      </c>
      <c r="U8" s="94">
        <v>2</v>
      </c>
      <c r="V8" s="94">
        <v>2</v>
      </c>
      <c r="W8" s="10">
        <f t="shared" si="0"/>
        <v>14</v>
      </c>
      <c r="X8" s="10">
        <f t="shared" si="0"/>
        <v>3</v>
      </c>
      <c r="Y8" s="10">
        <f t="shared" si="0"/>
        <v>3</v>
      </c>
      <c r="Z8" s="10">
        <f t="shared" si="0"/>
        <v>0</v>
      </c>
      <c r="AA8" s="10">
        <f t="shared" si="0"/>
        <v>0</v>
      </c>
    </row>
    <row r="9" spans="1:27" ht="24.75">
      <c r="A9" s="1"/>
      <c r="B9" s="1" t="s">
        <v>152</v>
      </c>
      <c r="C9" s="88" t="s">
        <v>167</v>
      </c>
      <c r="D9" s="1">
        <v>2</v>
      </c>
      <c r="E9" s="1" t="s">
        <v>168</v>
      </c>
      <c r="F9" s="89" t="s">
        <v>169</v>
      </c>
      <c r="G9" s="1" t="s">
        <v>156</v>
      </c>
      <c r="H9" s="11" t="s">
        <v>171</v>
      </c>
      <c r="I9" s="90" t="s">
        <v>172</v>
      </c>
      <c r="J9" s="13" t="s">
        <v>182</v>
      </c>
      <c r="K9" s="14" t="s">
        <v>9</v>
      </c>
      <c r="L9" s="14">
        <v>7</v>
      </c>
      <c r="M9" s="14">
        <v>1.5</v>
      </c>
      <c r="N9" s="14">
        <v>1.5</v>
      </c>
      <c r="O9" s="14">
        <v>0</v>
      </c>
      <c r="P9" s="14">
        <v>0</v>
      </c>
      <c r="Q9" s="10"/>
      <c r="R9" s="94">
        <v>3</v>
      </c>
      <c r="S9" s="94">
        <v>3</v>
      </c>
      <c r="T9" s="94">
        <v>3</v>
      </c>
      <c r="U9" s="94">
        <v>3</v>
      </c>
      <c r="V9" s="94">
        <v>3</v>
      </c>
      <c r="W9" s="10">
        <f t="shared" si="0"/>
        <v>21</v>
      </c>
      <c r="X9" s="10">
        <f t="shared" si="0"/>
        <v>4.5</v>
      </c>
      <c r="Y9" s="10">
        <f t="shared" si="0"/>
        <v>4.5</v>
      </c>
      <c r="Z9" s="10">
        <f t="shared" si="0"/>
        <v>0</v>
      </c>
      <c r="AA9" s="10">
        <f t="shared" si="0"/>
        <v>0</v>
      </c>
    </row>
    <row r="10" spans="1:27" ht="24">
      <c r="A10" s="10"/>
      <c r="B10" s="1" t="s">
        <v>153</v>
      </c>
      <c r="C10" s="88" t="s">
        <v>173</v>
      </c>
      <c r="D10" s="1">
        <v>3</v>
      </c>
      <c r="E10" s="1" t="s">
        <v>174</v>
      </c>
      <c r="F10" s="89" t="s">
        <v>175</v>
      </c>
      <c r="G10" s="1" t="s">
        <v>156</v>
      </c>
      <c r="H10" s="11" t="s">
        <v>176</v>
      </c>
      <c r="I10" s="90" t="s">
        <v>177</v>
      </c>
      <c r="J10" s="13" t="s">
        <v>182</v>
      </c>
      <c r="K10" s="14" t="s">
        <v>9</v>
      </c>
      <c r="L10" s="14">
        <v>5</v>
      </c>
      <c r="M10" s="14">
        <v>1</v>
      </c>
      <c r="N10" s="14">
        <v>1</v>
      </c>
      <c r="O10" s="14">
        <v>0</v>
      </c>
      <c r="P10" s="14">
        <v>0</v>
      </c>
      <c r="Q10" s="10"/>
      <c r="R10" s="94">
        <v>4</v>
      </c>
      <c r="S10" s="94">
        <v>4</v>
      </c>
      <c r="T10" s="94">
        <v>4</v>
      </c>
      <c r="U10" s="94">
        <v>4</v>
      </c>
      <c r="V10" s="94">
        <v>4</v>
      </c>
      <c r="W10" s="10">
        <f t="shared" si="0"/>
        <v>20</v>
      </c>
      <c r="X10" s="10">
        <f t="shared" si="0"/>
        <v>4</v>
      </c>
      <c r="Y10" s="10">
        <f t="shared" si="0"/>
        <v>4</v>
      </c>
      <c r="Z10" s="10">
        <f t="shared" si="0"/>
        <v>0</v>
      </c>
      <c r="AA10" s="10">
        <f t="shared" si="0"/>
        <v>0</v>
      </c>
    </row>
    <row r="11" spans="1:27" ht="24.75" thickBot="1">
      <c r="A11" s="41">
        <v>2</v>
      </c>
      <c r="B11" s="1" t="s">
        <v>153</v>
      </c>
      <c r="C11" s="88" t="s">
        <v>173</v>
      </c>
      <c r="D11" s="1">
        <v>3</v>
      </c>
      <c r="E11" s="1" t="s">
        <v>174</v>
      </c>
      <c r="F11" s="89" t="s">
        <v>175</v>
      </c>
      <c r="G11" s="1" t="s">
        <v>156</v>
      </c>
      <c r="H11" s="11" t="s">
        <v>171</v>
      </c>
      <c r="I11" s="90" t="s">
        <v>178</v>
      </c>
      <c r="J11" s="13" t="s">
        <v>182</v>
      </c>
      <c r="K11" s="14" t="s">
        <v>9</v>
      </c>
      <c r="L11" s="14">
        <v>5</v>
      </c>
      <c r="M11" s="14">
        <v>1</v>
      </c>
      <c r="N11" s="14">
        <v>1</v>
      </c>
      <c r="O11" s="14">
        <v>0</v>
      </c>
      <c r="P11" s="14">
        <v>0</v>
      </c>
      <c r="Q11" s="10"/>
      <c r="R11" s="94">
        <v>1</v>
      </c>
      <c r="S11" s="94">
        <v>1</v>
      </c>
      <c r="T11" s="94">
        <v>1</v>
      </c>
      <c r="U11" s="94">
        <v>1</v>
      </c>
      <c r="V11" s="94">
        <v>1</v>
      </c>
      <c r="W11" s="10">
        <f t="shared" si="0"/>
        <v>5</v>
      </c>
      <c r="X11" s="10">
        <f t="shared" si="0"/>
        <v>1</v>
      </c>
      <c r="Y11" s="10">
        <f t="shared" si="0"/>
        <v>1</v>
      </c>
      <c r="Z11" s="10">
        <f t="shared" si="0"/>
        <v>0</v>
      </c>
      <c r="AA11" s="10">
        <f t="shared" si="0"/>
        <v>0</v>
      </c>
    </row>
    <row r="12" spans="1:27" ht="24.75">
      <c r="A12" s="58"/>
      <c r="B12" s="74" t="s">
        <v>154</v>
      </c>
      <c r="C12" s="96" t="s">
        <v>179</v>
      </c>
      <c r="D12" s="74" t="s">
        <v>0</v>
      </c>
      <c r="E12" s="74" t="s">
        <v>7</v>
      </c>
      <c r="F12" s="97" t="s">
        <v>180</v>
      </c>
      <c r="G12" s="74" t="s">
        <v>156</v>
      </c>
      <c r="H12" s="98" t="s">
        <v>181</v>
      </c>
      <c r="I12" s="99" t="s">
        <v>160</v>
      </c>
      <c r="J12" s="100" t="s">
        <v>182</v>
      </c>
      <c r="K12" s="101" t="s">
        <v>9</v>
      </c>
      <c r="L12" s="101">
        <v>10</v>
      </c>
      <c r="M12" s="101"/>
      <c r="N12" s="101">
        <v>1</v>
      </c>
      <c r="O12" s="101">
        <v>0</v>
      </c>
      <c r="P12" s="101">
        <v>0</v>
      </c>
      <c r="Q12" s="78"/>
      <c r="R12" s="102">
        <v>1</v>
      </c>
      <c r="S12" s="102">
        <v>1</v>
      </c>
      <c r="T12" s="102">
        <v>1</v>
      </c>
      <c r="U12" s="102">
        <v>1</v>
      </c>
      <c r="V12" s="102">
        <v>1</v>
      </c>
      <c r="W12" s="78">
        <f t="shared" si="0"/>
        <v>10</v>
      </c>
      <c r="X12" s="78">
        <f t="shared" si="0"/>
        <v>1</v>
      </c>
      <c r="Y12" s="78">
        <f t="shared" si="0"/>
        <v>1</v>
      </c>
      <c r="Z12" s="78">
        <f t="shared" si="0"/>
        <v>0</v>
      </c>
      <c r="AA12" s="78">
        <f t="shared" si="0"/>
        <v>0</v>
      </c>
    </row>
    <row r="13" spans="1:27">
      <c r="A13" s="103"/>
      <c r="B13" s="103"/>
      <c r="C13" s="103"/>
      <c r="D13" s="23"/>
      <c r="E13" s="23"/>
      <c r="F13" s="103"/>
      <c r="G13" s="104"/>
      <c r="H13" s="104"/>
      <c r="I13" s="105"/>
      <c r="J13" s="104"/>
      <c r="K13" s="60"/>
      <c r="L13" s="42"/>
      <c r="M13" s="42"/>
      <c r="N13" s="60"/>
      <c r="O13" s="60"/>
      <c r="P13" s="60"/>
      <c r="Q13" s="95"/>
      <c r="R13" s="71"/>
      <c r="S13" s="71"/>
      <c r="T13" s="71"/>
      <c r="U13" s="71"/>
      <c r="V13" s="71"/>
      <c r="W13" s="95"/>
      <c r="X13" s="95"/>
      <c r="Y13" s="95"/>
      <c r="Z13" s="95"/>
      <c r="AA13" s="95"/>
    </row>
    <row r="14" spans="1:27">
      <c r="A14" s="106"/>
      <c r="B14" s="103"/>
      <c r="C14" s="103"/>
      <c r="D14" s="23"/>
      <c r="E14" s="23"/>
      <c r="F14" s="103"/>
      <c r="G14" s="104"/>
      <c r="H14" s="104"/>
      <c r="I14" s="104"/>
      <c r="J14" s="104"/>
      <c r="K14" s="60"/>
      <c r="L14" s="60"/>
      <c r="M14" s="60"/>
      <c r="N14" s="60"/>
      <c r="O14" s="60"/>
      <c r="P14" s="60"/>
      <c r="Q14" s="95"/>
      <c r="R14" s="71"/>
      <c r="S14" s="71"/>
      <c r="T14" s="71"/>
      <c r="U14" s="71"/>
      <c r="V14" s="71"/>
      <c r="W14" s="95"/>
      <c r="X14" s="95"/>
      <c r="Y14" s="95"/>
      <c r="Z14" s="95"/>
      <c r="AA14" s="95"/>
    </row>
    <row r="15" spans="1:27">
      <c r="A15" s="106"/>
      <c r="B15" s="103"/>
      <c r="C15" s="103"/>
      <c r="D15" s="23"/>
      <c r="E15" s="23"/>
      <c r="F15" s="103"/>
      <c r="G15" s="104"/>
      <c r="H15" s="104"/>
      <c r="I15" s="104"/>
      <c r="J15" s="104"/>
      <c r="K15" s="60"/>
      <c r="L15" s="60"/>
      <c r="M15" s="60"/>
      <c r="N15" s="60"/>
      <c r="O15" s="60"/>
      <c r="P15" s="60"/>
      <c r="Q15" s="95"/>
      <c r="R15" s="71"/>
      <c r="S15" s="71"/>
      <c r="T15" s="71"/>
      <c r="U15" s="71"/>
      <c r="V15" s="71"/>
      <c r="W15" s="95"/>
      <c r="X15" s="95"/>
      <c r="Y15" s="95"/>
      <c r="Z15" s="95"/>
      <c r="AA15" s="95"/>
    </row>
    <row r="16" spans="1:27">
      <c r="A16" s="107"/>
      <c r="B16" s="103"/>
      <c r="C16" s="103"/>
      <c r="D16" s="23"/>
      <c r="E16" s="23"/>
      <c r="F16" s="103"/>
      <c r="G16" s="104"/>
      <c r="H16" s="104"/>
      <c r="I16" s="105"/>
      <c r="J16" s="107"/>
      <c r="K16" s="60"/>
      <c r="L16" s="60"/>
      <c r="M16" s="60"/>
      <c r="N16" s="60"/>
      <c r="O16" s="60"/>
      <c r="P16" s="60"/>
      <c r="Q16" s="95"/>
      <c r="R16" s="71"/>
      <c r="S16" s="71"/>
      <c r="T16" s="71"/>
      <c r="U16" s="71"/>
      <c r="V16" s="71"/>
      <c r="W16" s="95"/>
      <c r="X16" s="95"/>
      <c r="Y16" s="95"/>
      <c r="Z16" s="95"/>
      <c r="AA16" s="95"/>
    </row>
    <row r="17" spans="1:27">
      <c r="A17" s="107"/>
      <c r="B17" s="103"/>
      <c r="C17" s="103"/>
      <c r="D17" s="23"/>
      <c r="E17" s="23"/>
      <c r="F17" s="103"/>
      <c r="G17" s="104"/>
      <c r="H17" s="104"/>
      <c r="I17" s="105"/>
      <c r="J17" s="107"/>
      <c r="K17" s="60"/>
      <c r="L17" s="60"/>
      <c r="M17" s="60"/>
      <c r="N17" s="60"/>
      <c r="O17" s="60"/>
      <c r="P17" s="60"/>
      <c r="Q17" s="95"/>
      <c r="R17" s="71"/>
      <c r="S17" s="71"/>
      <c r="T17" s="71"/>
      <c r="U17" s="71"/>
      <c r="V17" s="71"/>
      <c r="W17" s="95"/>
      <c r="X17" s="95"/>
      <c r="Y17" s="95"/>
      <c r="Z17" s="95"/>
      <c r="AA17" s="95"/>
    </row>
    <row r="18" spans="1:27">
      <c r="A18" s="107"/>
      <c r="B18" s="103"/>
      <c r="C18" s="103"/>
      <c r="D18" s="23"/>
      <c r="E18" s="23"/>
      <c r="F18" s="103"/>
      <c r="G18" s="104"/>
      <c r="H18" s="104"/>
      <c r="I18" s="105"/>
      <c r="J18" s="107"/>
      <c r="K18" s="60"/>
      <c r="L18" s="60"/>
      <c r="M18" s="60"/>
      <c r="N18" s="60"/>
      <c r="O18" s="60"/>
      <c r="P18" s="60"/>
      <c r="Q18" s="60"/>
      <c r="R18" s="71"/>
      <c r="S18" s="71"/>
      <c r="T18" s="71"/>
      <c r="U18" s="71"/>
      <c r="V18" s="71"/>
      <c r="W18" s="95"/>
      <c r="X18" s="95"/>
      <c r="Y18" s="95"/>
      <c r="Z18" s="95"/>
      <c r="AA18" s="95"/>
    </row>
    <row r="19" spans="1:27">
      <c r="A19" s="95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</row>
    <row r="20" spans="1:27">
      <c r="W20" s="70">
        <f>SUM(W4:W19)</f>
        <v>92</v>
      </c>
      <c r="X20" s="70">
        <f t="shared" ref="X20:AA20" si="1">SUM(X4:X19)</f>
        <v>21.5</v>
      </c>
      <c r="Y20" s="70">
        <f t="shared" si="1"/>
        <v>21.5</v>
      </c>
      <c r="Z20" s="70">
        <f t="shared" si="1"/>
        <v>0</v>
      </c>
      <c r="AA20" s="70">
        <f t="shared" si="1"/>
        <v>0</v>
      </c>
    </row>
  </sheetData>
  <mergeCells count="20">
    <mergeCell ref="A1:A3"/>
    <mergeCell ref="B1:B3"/>
    <mergeCell ref="C1:C3"/>
    <mergeCell ref="F1:F3"/>
    <mergeCell ref="H1:H3"/>
    <mergeCell ref="I1:I3"/>
    <mergeCell ref="J1:J3"/>
    <mergeCell ref="K1:K3"/>
    <mergeCell ref="L1:L3"/>
    <mergeCell ref="M1:M3"/>
    <mergeCell ref="N1:N3"/>
    <mergeCell ref="O1:O3"/>
    <mergeCell ref="P1:P3"/>
    <mergeCell ref="Q1:Q3"/>
    <mergeCell ref="R1:R3"/>
    <mergeCell ref="W1:W3"/>
    <mergeCell ref="X1:X3"/>
    <mergeCell ref="Y1:Y3"/>
    <mergeCell ref="Z1:Z3"/>
    <mergeCell ref="AA1:AA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35"/>
  <sheetViews>
    <sheetView topLeftCell="K1" workbookViewId="0">
      <selection activeCell="Y4" sqref="Y4"/>
    </sheetView>
  </sheetViews>
  <sheetFormatPr defaultRowHeight="15"/>
  <cols>
    <col min="1" max="1" width="2" bestFit="1" customWidth="1"/>
    <col min="2" max="2" width="30.140625" bestFit="1" customWidth="1"/>
    <col min="3" max="3" width="10.7109375" bestFit="1" customWidth="1"/>
    <col min="4" max="4" width="13" customWidth="1"/>
    <col min="5" max="5" width="11.85546875" customWidth="1"/>
    <col min="7" max="7" width="16.42578125" customWidth="1"/>
    <col min="11" max="11" width="11.28515625" customWidth="1"/>
    <col min="12" max="12" width="15.5703125" customWidth="1"/>
    <col min="13" max="13" width="14.85546875" customWidth="1"/>
    <col min="14" max="14" width="12.42578125" customWidth="1"/>
    <col min="15" max="15" width="13.140625" customWidth="1"/>
    <col min="16" max="16" width="10.5703125" customWidth="1"/>
    <col min="23" max="23" width="11" customWidth="1"/>
    <col min="24" max="24" width="12" customWidth="1"/>
    <col min="25" max="25" width="11.5703125" customWidth="1"/>
    <col min="26" max="26" width="12.85546875" customWidth="1"/>
    <col min="27" max="27" width="10.140625" customWidth="1"/>
  </cols>
  <sheetData>
    <row r="1" spans="1:27" ht="24" customHeight="1">
      <c r="A1" s="143" t="s">
        <v>44</v>
      </c>
      <c r="B1" s="143" t="s">
        <v>45</v>
      </c>
      <c r="C1" s="143" t="s">
        <v>46</v>
      </c>
      <c r="D1" s="27" t="s">
        <v>47</v>
      </c>
      <c r="E1" s="27" t="s">
        <v>48</v>
      </c>
      <c r="F1" s="143" t="s">
        <v>49</v>
      </c>
      <c r="G1" s="27" t="s">
        <v>50</v>
      </c>
      <c r="H1" s="143" t="s">
        <v>51</v>
      </c>
      <c r="I1" s="143" t="s">
        <v>52</v>
      </c>
      <c r="J1" s="143" t="s">
        <v>53</v>
      </c>
      <c r="K1" s="142" t="s">
        <v>54</v>
      </c>
      <c r="L1" s="142" t="s">
        <v>55</v>
      </c>
      <c r="M1" s="142" t="s">
        <v>56</v>
      </c>
      <c r="N1" s="142" t="s">
        <v>57</v>
      </c>
      <c r="O1" s="142" t="s">
        <v>58</v>
      </c>
      <c r="P1" s="142" t="s">
        <v>59</v>
      </c>
      <c r="Q1" s="142" t="s">
        <v>60</v>
      </c>
      <c r="R1" s="142" t="s">
        <v>61</v>
      </c>
      <c r="W1" s="142" t="s">
        <v>55</v>
      </c>
      <c r="X1" s="142" t="s">
        <v>56</v>
      </c>
      <c r="Y1" s="142" t="s">
        <v>57</v>
      </c>
      <c r="Z1" s="142" t="s">
        <v>58</v>
      </c>
      <c r="AA1" s="142" t="s">
        <v>59</v>
      </c>
    </row>
    <row r="2" spans="1:27" ht="14.25" customHeight="1">
      <c r="A2" s="144"/>
      <c r="B2" s="144"/>
      <c r="C2" s="144"/>
      <c r="D2" s="28" t="s">
        <v>62</v>
      </c>
      <c r="E2" s="28" t="s">
        <v>63</v>
      </c>
      <c r="F2" s="144"/>
      <c r="G2" s="28" t="s">
        <v>64</v>
      </c>
      <c r="H2" s="144"/>
      <c r="I2" s="144"/>
      <c r="J2" s="144"/>
      <c r="K2" s="142"/>
      <c r="L2" s="142"/>
      <c r="M2" s="142"/>
      <c r="N2" s="142"/>
      <c r="O2" s="142"/>
      <c r="P2" s="142"/>
      <c r="Q2" s="142"/>
      <c r="R2" s="142"/>
      <c r="W2" s="142"/>
      <c r="X2" s="142"/>
      <c r="Y2" s="142"/>
      <c r="Z2" s="142"/>
      <c r="AA2" s="142"/>
    </row>
    <row r="3" spans="1:27" ht="32.25" customHeight="1" thickBot="1">
      <c r="A3" s="145"/>
      <c r="B3" s="145"/>
      <c r="C3" s="145"/>
      <c r="D3" s="29"/>
      <c r="E3" s="30" t="s">
        <v>65</v>
      </c>
      <c r="F3" s="145"/>
      <c r="G3" s="29"/>
      <c r="H3" s="145"/>
      <c r="I3" s="145"/>
      <c r="J3" s="145"/>
      <c r="K3" s="142"/>
      <c r="L3" s="142"/>
      <c r="M3" s="142"/>
      <c r="N3" s="142"/>
      <c r="O3" s="142"/>
      <c r="P3" s="142"/>
      <c r="Q3" s="142"/>
      <c r="R3" s="142"/>
      <c r="W3" s="142"/>
      <c r="X3" s="142"/>
      <c r="Y3" s="142"/>
      <c r="Z3" s="142"/>
      <c r="AA3" s="142"/>
    </row>
    <row r="4" spans="1:27" ht="24.75" thickBot="1">
      <c r="A4" s="53">
        <v>1</v>
      </c>
      <c r="B4" s="51" t="s">
        <v>17</v>
      </c>
      <c r="C4" s="51" t="s">
        <v>260</v>
      </c>
      <c r="D4" s="51" t="s">
        <v>0</v>
      </c>
      <c r="E4" s="51" t="s">
        <v>12</v>
      </c>
      <c r="F4" s="51" t="s">
        <v>13</v>
      </c>
      <c r="G4" s="51" t="s">
        <v>14</v>
      </c>
      <c r="H4" s="51" t="s">
        <v>15</v>
      </c>
      <c r="I4" s="51" t="s">
        <v>261</v>
      </c>
      <c r="J4" s="9"/>
      <c r="K4" s="67" t="s">
        <v>9</v>
      </c>
      <c r="L4" s="128">
        <v>6</v>
      </c>
      <c r="M4" s="128">
        <v>1</v>
      </c>
      <c r="N4" s="128">
        <v>1</v>
      </c>
      <c r="O4" s="128">
        <v>0</v>
      </c>
      <c r="P4" s="128">
        <v>0</v>
      </c>
      <c r="Q4" s="118"/>
      <c r="R4" s="71"/>
      <c r="S4" s="71">
        <v>3</v>
      </c>
      <c r="T4" s="71">
        <v>3</v>
      </c>
      <c r="U4" s="71">
        <v>3</v>
      </c>
      <c r="V4" s="71">
        <v>3</v>
      </c>
      <c r="W4" s="118">
        <f>L4*S4</f>
        <v>18</v>
      </c>
      <c r="X4" s="118">
        <f t="shared" ref="X4:AA7" si="0">PRODUCT(M4,S4)</f>
        <v>3</v>
      </c>
      <c r="Y4" s="118">
        <f t="shared" si="0"/>
        <v>3</v>
      </c>
      <c r="Z4" s="118">
        <f t="shared" si="0"/>
        <v>0</v>
      </c>
      <c r="AA4" s="118">
        <f t="shared" si="0"/>
        <v>0</v>
      </c>
    </row>
    <row r="5" spans="1:27" ht="24.75" thickBot="1">
      <c r="A5" s="53"/>
      <c r="B5" s="51" t="s">
        <v>17</v>
      </c>
      <c r="C5" s="51" t="s">
        <v>260</v>
      </c>
      <c r="D5" s="51" t="s">
        <v>0</v>
      </c>
      <c r="E5" s="51" t="s">
        <v>12</v>
      </c>
      <c r="F5" s="51" t="s">
        <v>13</v>
      </c>
      <c r="G5" s="51" t="s">
        <v>14</v>
      </c>
      <c r="H5" s="51" t="s">
        <v>86</v>
      </c>
      <c r="I5" s="51" t="s">
        <v>199</v>
      </c>
      <c r="J5" s="9"/>
      <c r="K5" s="67" t="s">
        <v>9</v>
      </c>
      <c r="L5" s="128">
        <v>6</v>
      </c>
      <c r="M5" s="128">
        <v>1</v>
      </c>
      <c r="N5" s="128">
        <v>1</v>
      </c>
      <c r="O5" s="128">
        <v>0</v>
      </c>
      <c r="P5" s="128">
        <v>0</v>
      </c>
      <c r="Q5" s="118"/>
      <c r="R5" s="71"/>
      <c r="S5" s="71">
        <v>2</v>
      </c>
      <c r="T5" s="71">
        <v>2</v>
      </c>
      <c r="U5" s="71">
        <v>2</v>
      </c>
      <c r="V5" s="71">
        <v>2</v>
      </c>
      <c r="W5" s="118">
        <f t="shared" ref="W5:W7" si="1">L5*S5</f>
        <v>12</v>
      </c>
      <c r="X5" s="118">
        <f t="shared" si="0"/>
        <v>2</v>
      </c>
      <c r="Y5" s="118">
        <f t="shared" si="0"/>
        <v>2</v>
      </c>
      <c r="Z5" s="118">
        <f t="shared" si="0"/>
        <v>0</v>
      </c>
      <c r="AA5" s="118">
        <f t="shared" si="0"/>
        <v>0</v>
      </c>
    </row>
    <row r="6" spans="1:27" ht="24.75" thickBot="1">
      <c r="A6" s="66">
        <v>2</v>
      </c>
      <c r="B6" s="119" t="s">
        <v>262</v>
      </c>
      <c r="C6" s="119" t="s">
        <v>84</v>
      </c>
      <c r="D6" s="52">
        <v>3</v>
      </c>
      <c r="E6" s="52">
        <v>5</v>
      </c>
      <c r="F6" s="119" t="s">
        <v>78</v>
      </c>
      <c r="G6" s="119" t="s">
        <v>14</v>
      </c>
      <c r="H6" s="63" t="s">
        <v>85</v>
      </c>
      <c r="I6" s="43" t="s">
        <v>263</v>
      </c>
      <c r="J6" s="63"/>
      <c r="K6" s="65" t="s">
        <v>9</v>
      </c>
      <c r="L6" s="129">
        <v>5</v>
      </c>
      <c r="M6" s="129">
        <v>1</v>
      </c>
      <c r="N6" s="129">
        <v>1</v>
      </c>
      <c r="O6" s="129">
        <v>0</v>
      </c>
      <c r="P6" s="129">
        <v>0</v>
      </c>
      <c r="Q6" s="118"/>
      <c r="R6" s="65"/>
      <c r="S6" s="65">
        <v>2</v>
      </c>
      <c r="T6" s="65">
        <v>2</v>
      </c>
      <c r="U6" s="65">
        <v>2</v>
      </c>
      <c r="V6" s="65">
        <v>2</v>
      </c>
      <c r="W6" s="118">
        <f t="shared" si="1"/>
        <v>10</v>
      </c>
      <c r="X6" s="118">
        <f t="shared" si="0"/>
        <v>2</v>
      </c>
      <c r="Y6" s="118">
        <f t="shared" si="0"/>
        <v>2</v>
      </c>
      <c r="Z6" s="118">
        <f t="shared" si="0"/>
        <v>0</v>
      </c>
      <c r="AA6" s="118">
        <f t="shared" si="0"/>
        <v>0</v>
      </c>
    </row>
    <row r="7" spans="1:27">
      <c r="A7" s="132"/>
      <c r="B7" s="80" t="s">
        <v>262</v>
      </c>
      <c r="C7" s="80" t="s">
        <v>84</v>
      </c>
      <c r="D7" s="81">
        <v>3</v>
      </c>
      <c r="E7" s="81">
        <v>5</v>
      </c>
      <c r="F7" s="80" t="s">
        <v>78</v>
      </c>
      <c r="G7" s="80" t="s">
        <v>14</v>
      </c>
      <c r="H7" s="26" t="s">
        <v>16</v>
      </c>
      <c r="I7" s="133" t="s">
        <v>170</v>
      </c>
      <c r="J7" s="26"/>
      <c r="K7" s="67" t="s">
        <v>9</v>
      </c>
      <c r="L7" s="130">
        <v>5</v>
      </c>
      <c r="M7" s="130">
        <v>1</v>
      </c>
      <c r="N7" s="130">
        <v>1</v>
      </c>
      <c r="O7" s="131">
        <v>0</v>
      </c>
      <c r="P7" s="131">
        <v>0</v>
      </c>
      <c r="Q7" s="118"/>
      <c r="R7" s="69"/>
      <c r="S7" s="69">
        <v>2</v>
      </c>
      <c r="T7" s="69">
        <v>2</v>
      </c>
      <c r="U7" s="69">
        <v>2</v>
      </c>
      <c r="V7" s="69">
        <v>2</v>
      </c>
      <c r="W7" s="118">
        <f t="shared" si="1"/>
        <v>10</v>
      </c>
      <c r="X7" s="118">
        <f t="shared" si="0"/>
        <v>2</v>
      </c>
      <c r="Y7" s="118">
        <f t="shared" si="0"/>
        <v>2</v>
      </c>
      <c r="Z7" s="118">
        <f t="shared" si="0"/>
        <v>0</v>
      </c>
      <c r="AA7" s="118">
        <f t="shared" si="0"/>
        <v>0</v>
      </c>
    </row>
    <row r="8" spans="1:27">
      <c r="A8" s="106"/>
      <c r="B8" s="103"/>
      <c r="C8" s="103"/>
      <c r="D8" s="23"/>
      <c r="E8" s="23"/>
      <c r="F8" s="103"/>
      <c r="G8" s="103"/>
      <c r="H8" s="103"/>
      <c r="I8" s="103"/>
      <c r="J8" s="103"/>
      <c r="K8" s="44"/>
      <c r="L8" s="44"/>
      <c r="M8" s="44"/>
      <c r="N8" s="44"/>
      <c r="O8" s="44"/>
      <c r="P8" s="44"/>
      <c r="R8" s="65"/>
      <c r="S8" s="65"/>
      <c r="T8" s="65"/>
      <c r="U8" s="65"/>
      <c r="V8" s="65"/>
      <c r="W8" s="62"/>
      <c r="X8" s="62"/>
      <c r="Y8" s="62"/>
      <c r="Z8" s="62"/>
      <c r="AA8" s="62"/>
    </row>
    <row r="9" spans="1:27">
      <c r="A9" s="106"/>
      <c r="B9" s="103"/>
      <c r="C9" s="103"/>
      <c r="D9" s="23"/>
      <c r="E9" s="23"/>
      <c r="F9" s="103"/>
      <c r="G9" s="103"/>
      <c r="H9" s="103"/>
      <c r="I9" s="103"/>
      <c r="J9" s="103"/>
      <c r="K9" s="44"/>
      <c r="L9" s="44"/>
      <c r="M9" s="44"/>
      <c r="N9" s="44"/>
      <c r="O9" s="44"/>
      <c r="P9" s="44"/>
      <c r="R9" s="65"/>
      <c r="S9" s="65"/>
      <c r="T9" s="65"/>
      <c r="U9" s="65"/>
      <c r="V9" s="65"/>
      <c r="W9" s="62"/>
      <c r="X9" s="62"/>
      <c r="Y9" s="62"/>
      <c r="Z9" s="62"/>
      <c r="AA9" s="62"/>
    </row>
    <row r="10" spans="1:27">
      <c r="A10" s="107"/>
      <c r="B10" s="103"/>
      <c r="C10" s="103"/>
      <c r="D10" s="23"/>
      <c r="E10" s="23"/>
      <c r="F10" s="103"/>
      <c r="G10" s="103"/>
      <c r="H10" s="104"/>
      <c r="I10" s="104"/>
      <c r="J10" s="107"/>
      <c r="K10" s="44"/>
      <c r="L10" s="44"/>
      <c r="M10" s="46"/>
      <c r="N10" s="47"/>
      <c r="O10" s="44"/>
      <c r="P10" s="44"/>
      <c r="R10" s="65"/>
      <c r="S10" s="65"/>
      <c r="T10" s="65"/>
      <c r="U10" s="65"/>
      <c r="V10" s="65"/>
      <c r="W10" s="62"/>
      <c r="X10" s="62"/>
      <c r="Y10" s="62"/>
      <c r="Z10" s="62"/>
      <c r="AA10" s="62"/>
    </row>
    <row r="11" spans="1:27">
      <c r="A11" s="107"/>
      <c r="B11" s="103"/>
      <c r="C11" s="103"/>
      <c r="D11" s="23"/>
      <c r="E11" s="23"/>
      <c r="F11" s="103"/>
      <c r="G11" s="103"/>
      <c r="H11" s="104"/>
      <c r="I11" s="104"/>
      <c r="J11" s="107"/>
      <c r="K11" s="44"/>
      <c r="L11" s="44"/>
      <c r="M11" s="45"/>
      <c r="N11" s="48"/>
      <c r="O11" s="44"/>
      <c r="P11" s="44"/>
      <c r="R11" s="65"/>
      <c r="S11" s="65"/>
      <c r="T11" s="65"/>
      <c r="U11" s="65"/>
      <c r="V11" s="65"/>
      <c r="W11" s="62"/>
      <c r="X11" s="62"/>
      <c r="Y11" s="62"/>
      <c r="Z11" s="62"/>
      <c r="AA11" s="62"/>
    </row>
    <row r="12" spans="1:27">
      <c r="A12" s="103"/>
      <c r="B12" s="103"/>
      <c r="C12" s="103"/>
      <c r="D12" s="23"/>
      <c r="E12" s="23"/>
      <c r="F12" s="103"/>
      <c r="G12" s="103"/>
      <c r="H12" s="104"/>
      <c r="I12" s="104"/>
      <c r="J12" s="104"/>
      <c r="K12" s="44"/>
      <c r="L12" s="49"/>
      <c r="M12" s="49"/>
      <c r="N12" s="44"/>
      <c r="O12" s="44"/>
      <c r="P12" s="44"/>
      <c r="R12" s="65"/>
      <c r="S12" s="65"/>
      <c r="T12" s="65"/>
      <c r="U12" s="65"/>
      <c r="V12" s="65"/>
      <c r="W12" s="62"/>
      <c r="X12" s="62"/>
      <c r="Y12" s="62"/>
      <c r="Z12" s="62"/>
      <c r="AA12" s="62"/>
    </row>
    <row r="13" spans="1:27">
      <c r="A13" s="103"/>
      <c r="B13" s="103"/>
      <c r="C13" s="103"/>
      <c r="D13" s="23"/>
      <c r="E13" s="23"/>
      <c r="F13" s="103"/>
      <c r="G13" s="103"/>
      <c r="H13" s="104"/>
      <c r="I13" s="104"/>
      <c r="J13" s="104"/>
      <c r="K13" s="44"/>
      <c r="L13" s="44"/>
      <c r="M13" s="44"/>
      <c r="N13" s="44"/>
      <c r="O13" s="44"/>
      <c r="P13" s="44"/>
      <c r="R13" s="65"/>
      <c r="S13" s="65"/>
      <c r="T13" s="65"/>
      <c r="U13" s="65"/>
      <c r="V13" s="65"/>
      <c r="W13" s="62"/>
      <c r="X13" s="62"/>
      <c r="Y13" s="62"/>
      <c r="Z13" s="62"/>
      <c r="AA13" s="62"/>
    </row>
    <row r="15" spans="1:27">
      <c r="W15">
        <f>SUM(W4:W14)</f>
        <v>50</v>
      </c>
      <c r="X15" s="62">
        <f t="shared" ref="X15:AA15" si="2">SUM(X4:X14)</f>
        <v>9</v>
      </c>
      <c r="Y15" s="62">
        <f t="shared" si="2"/>
        <v>9</v>
      </c>
      <c r="Z15" s="62">
        <f t="shared" si="2"/>
        <v>0</v>
      </c>
      <c r="AA15" s="62">
        <f t="shared" si="2"/>
        <v>0</v>
      </c>
    </row>
    <row r="16" spans="1:27">
      <c r="B16" s="146"/>
      <c r="C16" s="146"/>
    </row>
    <row r="18" spans="1:16">
      <c r="A18" s="146"/>
      <c r="B18" s="146"/>
      <c r="C18" s="146"/>
      <c r="D18" s="146"/>
      <c r="E18" s="146"/>
      <c r="F18" s="146"/>
      <c r="G18" s="146"/>
      <c r="H18" s="146"/>
      <c r="I18" s="146"/>
      <c r="J18" s="146"/>
    </row>
    <row r="19" spans="1:16">
      <c r="A19" s="146"/>
      <c r="B19" s="146"/>
      <c r="C19" s="146"/>
      <c r="F19" s="146"/>
      <c r="H19" s="146"/>
      <c r="I19" s="146"/>
      <c r="J19" s="146"/>
      <c r="K19" s="146"/>
      <c r="L19" s="146"/>
      <c r="M19" s="146"/>
      <c r="N19" s="146"/>
      <c r="O19" s="146"/>
      <c r="P19" s="146"/>
    </row>
    <row r="20" spans="1:16">
      <c r="A20" s="146"/>
      <c r="B20" s="146"/>
      <c r="C20" s="146"/>
      <c r="F20" s="146"/>
      <c r="H20" s="146"/>
      <c r="I20" s="146"/>
      <c r="J20" s="146"/>
      <c r="K20" s="146"/>
      <c r="L20" s="146"/>
      <c r="M20" s="146"/>
      <c r="N20" s="146"/>
      <c r="O20" s="146"/>
      <c r="P20" s="146"/>
    </row>
    <row r="21" spans="1:16">
      <c r="A21" s="146"/>
      <c r="B21" s="146"/>
      <c r="C21" s="146"/>
      <c r="F21" s="146"/>
      <c r="H21" s="146"/>
      <c r="I21" s="146"/>
      <c r="J21" s="146"/>
      <c r="K21" s="146"/>
      <c r="L21" s="146"/>
      <c r="M21" s="146"/>
      <c r="N21" s="146"/>
      <c r="O21" s="146"/>
      <c r="P21" s="146"/>
    </row>
    <row r="30" spans="1:16">
      <c r="B30" s="146"/>
      <c r="C30" s="146"/>
    </row>
    <row r="32" spans="1:16">
      <c r="A32" s="146"/>
      <c r="B32" s="146"/>
      <c r="C32" s="146"/>
      <c r="D32" s="146"/>
      <c r="E32" s="146"/>
      <c r="F32" s="146"/>
      <c r="G32" s="146"/>
      <c r="H32" s="146"/>
      <c r="I32" s="146"/>
      <c r="J32" s="146"/>
    </row>
    <row r="33" spans="1:16">
      <c r="A33" s="146"/>
      <c r="B33" s="146"/>
      <c r="C33" s="146"/>
      <c r="F33" s="146"/>
      <c r="H33" s="146"/>
      <c r="I33" s="146"/>
      <c r="J33" s="146"/>
      <c r="K33" s="146"/>
      <c r="L33" s="146"/>
      <c r="M33" s="146"/>
      <c r="N33" s="146"/>
      <c r="O33" s="146"/>
      <c r="P33" s="146"/>
    </row>
    <row r="34" spans="1:16">
      <c r="A34" s="146"/>
      <c r="B34" s="146"/>
      <c r="C34" s="146"/>
      <c r="F34" s="146"/>
      <c r="H34" s="146"/>
      <c r="I34" s="146"/>
      <c r="J34" s="146"/>
      <c r="K34" s="146"/>
      <c r="L34" s="146"/>
      <c r="M34" s="146"/>
      <c r="N34" s="146"/>
      <c r="O34" s="146"/>
      <c r="P34" s="146"/>
    </row>
    <row r="35" spans="1:16">
      <c r="A35" s="146"/>
      <c r="B35" s="146"/>
      <c r="C35" s="146"/>
      <c r="F35" s="146"/>
      <c r="H35" s="146"/>
      <c r="I35" s="146"/>
      <c r="J35" s="146"/>
      <c r="K35" s="146"/>
      <c r="L35" s="146"/>
      <c r="M35" s="146"/>
      <c r="N35" s="146"/>
      <c r="O35" s="146"/>
      <c r="P35" s="146"/>
    </row>
  </sheetData>
  <mergeCells count="50">
    <mergeCell ref="A1:A3"/>
    <mergeCell ref="B1:B3"/>
    <mergeCell ref="C1:C3"/>
    <mergeCell ref="F1:F3"/>
    <mergeCell ref="H1:H3"/>
    <mergeCell ref="I1:I3"/>
    <mergeCell ref="J1:J3"/>
    <mergeCell ref="K1:K3"/>
    <mergeCell ref="L1:L3"/>
    <mergeCell ref="M1:M3"/>
    <mergeCell ref="N1:N3"/>
    <mergeCell ref="O1:O3"/>
    <mergeCell ref="P1:P3"/>
    <mergeCell ref="Q1:Q3"/>
    <mergeCell ref="R1:R3"/>
    <mergeCell ref="N19:N21"/>
    <mergeCell ref="O19:O21"/>
    <mergeCell ref="P33:P35"/>
    <mergeCell ref="K33:K35"/>
    <mergeCell ref="L33:L35"/>
    <mergeCell ref="M33:M35"/>
    <mergeCell ref="N33:N35"/>
    <mergeCell ref="O33:O35"/>
    <mergeCell ref="P19:P21"/>
    <mergeCell ref="K19:K21"/>
    <mergeCell ref="L19:L21"/>
    <mergeCell ref="M19:M21"/>
    <mergeCell ref="I33:I35"/>
    <mergeCell ref="J33:J35"/>
    <mergeCell ref="A32:J32"/>
    <mergeCell ref="H19:H21"/>
    <mergeCell ref="I19:I21"/>
    <mergeCell ref="J19:J21"/>
    <mergeCell ref="B30:C30"/>
    <mergeCell ref="A33:A35"/>
    <mergeCell ref="B33:B35"/>
    <mergeCell ref="C33:C35"/>
    <mergeCell ref="F33:F35"/>
    <mergeCell ref="H33:H35"/>
    <mergeCell ref="B16:C16"/>
    <mergeCell ref="A19:A21"/>
    <mergeCell ref="B19:B21"/>
    <mergeCell ref="C19:C21"/>
    <mergeCell ref="F19:F21"/>
    <mergeCell ref="A18:J18"/>
    <mergeCell ref="W1:W3"/>
    <mergeCell ref="X1:X3"/>
    <mergeCell ref="Y1:Y3"/>
    <mergeCell ref="Z1:Z3"/>
    <mergeCell ref="AA1:AA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60"/>
  <sheetViews>
    <sheetView tabSelected="1" topLeftCell="J1" workbookViewId="0">
      <selection activeCell="W43" sqref="W43"/>
    </sheetView>
  </sheetViews>
  <sheetFormatPr defaultRowHeight="15"/>
  <cols>
    <col min="1" max="1" width="3" customWidth="1"/>
    <col min="2" max="2" width="21.7109375" bestFit="1" customWidth="1"/>
    <col min="3" max="3" width="9.7109375" bestFit="1" customWidth="1"/>
    <col min="4" max="4" width="8.85546875" bestFit="1" customWidth="1"/>
    <col min="5" max="5" width="10.42578125" bestFit="1" customWidth="1"/>
    <col min="6" max="6" width="17.42578125" customWidth="1"/>
    <col min="7" max="7" width="9" bestFit="1" customWidth="1"/>
    <col min="8" max="8" width="13.5703125" bestFit="1" customWidth="1"/>
    <col min="9" max="9" width="7.140625" bestFit="1" customWidth="1"/>
    <col min="12" max="12" width="12.28515625" customWidth="1"/>
    <col min="13" max="13" width="13" customWidth="1"/>
    <col min="14" max="14" width="10.7109375" customWidth="1"/>
    <col min="15" max="15" width="12.5703125" customWidth="1"/>
    <col min="16" max="16" width="11.42578125" customWidth="1"/>
    <col min="17" max="17" width="10.28515625" customWidth="1"/>
    <col min="23" max="23" width="11.7109375" customWidth="1"/>
    <col min="24" max="24" width="11.85546875" customWidth="1"/>
    <col min="25" max="25" width="11.5703125" customWidth="1"/>
    <col min="26" max="26" width="12.7109375" customWidth="1"/>
    <col min="27" max="27" width="11.5703125" customWidth="1"/>
  </cols>
  <sheetData>
    <row r="1" spans="1:27" ht="24">
      <c r="A1" s="143" t="s">
        <v>44</v>
      </c>
      <c r="B1" s="143" t="s">
        <v>45</v>
      </c>
      <c r="C1" s="143" t="s">
        <v>46</v>
      </c>
      <c r="D1" s="27" t="s">
        <v>47</v>
      </c>
      <c r="E1" s="27" t="s">
        <v>48</v>
      </c>
      <c r="F1" s="143" t="s">
        <v>49</v>
      </c>
      <c r="G1" s="27" t="s">
        <v>50</v>
      </c>
      <c r="H1" s="143" t="s">
        <v>51</v>
      </c>
      <c r="I1" s="143" t="s">
        <v>52</v>
      </c>
      <c r="J1" s="143" t="s">
        <v>53</v>
      </c>
      <c r="K1" s="142" t="s">
        <v>54</v>
      </c>
      <c r="L1" s="142" t="s">
        <v>55</v>
      </c>
      <c r="M1" s="142" t="s">
        <v>56</v>
      </c>
      <c r="N1" s="142" t="s">
        <v>57</v>
      </c>
      <c r="O1" s="142" t="s">
        <v>58</v>
      </c>
      <c r="P1" s="142" t="s">
        <v>59</v>
      </c>
      <c r="Q1" s="142" t="s">
        <v>60</v>
      </c>
      <c r="R1" s="142" t="s">
        <v>61</v>
      </c>
      <c r="W1" s="142" t="s">
        <v>55</v>
      </c>
      <c r="X1" s="142" t="s">
        <v>56</v>
      </c>
      <c r="Y1" s="142" t="s">
        <v>57</v>
      </c>
      <c r="Z1" s="142" t="s">
        <v>58</v>
      </c>
      <c r="AA1" s="142" t="s">
        <v>59</v>
      </c>
    </row>
    <row r="2" spans="1:27" ht="24">
      <c r="A2" s="144"/>
      <c r="B2" s="144"/>
      <c r="C2" s="144"/>
      <c r="D2" s="28" t="s">
        <v>62</v>
      </c>
      <c r="E2" s="28" t="s">
        <v>63</v>
      </c>
      <c r="F2" s="144"/>
      <c r="G2" s="28" t="s">
        <v>64</v>
      </c>
      <c r="H2" s="144"/>
      <c r="I2" s="144"/>
      <c r="J2" s="144"/>
      <c r="K2" s="142"/>
      <c r="L2" s="142"/>
      <c r="M2" s="142"/>
      <c r="N2" s="142"/>
      <c r="O2" s="142"/>
      <c r="P2" s="142"/>
      <c r="Q2" s="142"/>
      <c r="R2" s="142"/>
      <c r="W2" s="142"/>
      <c r="X2" s="142"/>
      <c r="Y2" s="142"/>
      <c r="Z2" s="142"/>
      <c r="AA2" s="142"/>
    </row>
    <row r="3" spans="1:27" ht="15.75" thickBot="1">
      <c r="A3" s="145"/>
      <c r="B3" s="145"/>
      <c r="C3" s="145"/>
      <c r="D3" s="29"/>
      <c r="E3" s="30" t="s">
        <v>65</v>
      </c>
      <c r="F3" s="145"/>
      <c r="G3" s="29"/>
      <c r="H3" s="145"/>
      <c r="I3" s="145"/>
      <c r="J3" s="145"/>
      <c r="K3" s="142"/>
      <c r="L3" s="142"/>
      <c r="M3" s="142"/>
      <c r="N3" s="142"/>
      <c r="O3" s="142"/>
      <c r="P3" s="142"/>
      <c r="Q3" s="142"/>
      <c r="R3" s="142"/>
      <c r="W3" s="142"/>
      <c r="X3" s="142"/>
      <c r="Y3" s="142"/>
      <c r="Z3" s="142"/>
      <c r="AA3" s="142"/>
    </row>
    <row r="4" spans="1:27" ht="24.75" thickBot="1">
      <c r="A4" s="19">
        <v>1</v>
      </c>
      <c r="B4" s="51" t="s">
        <v>209</v>
      </c>
      <c r="C4" s="51" t="s">
        <v>210</v>
      </c>
      <c r="D4" s="121">
        <v>3</v>
      </c>
      <c r="E4" s="64" t="s">
        <v>7</v>
      </c>
      <c r="F4" s="51"/>
      <c r="G4" s="51" t="s">
        <v>19</v>
      </c>
      <c r="H4" s="51" t="s">
        <v>211</v>
      </c>
      <c r="I4" s="51" t="s">
        <v>170</v>
      </c>
      <c r="J4" s="51" t="s">
        <v>212</v>
      </c>
      <c r="K4" s="51" t="s">
        <v>20</v>
      </c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>
        <f t="shared" ref="W4:AA19" si="0">PRODUCT(L4,R4)</f>
        <v>0</v>
      </c>
      <c r="X4" s="51">
        <f t="shared" si="0"/>
        <v>0</v>
      </c>
      <c r="Y4" s="51">
        <f t="shared" si="0"/>
        <v>0</v>
      </c>
      <c r="Z4" s="51">
        <f t="shared" si="0"/>
        <v>0</v>
      </c>
      <c r="AA4" s="51">
        <f t="shared" si="0"/>
        <v>0</v>
      </c>
    </row>
    <row r="5" spans="1:27" ht="15.75" thickBot="1">
      <c r="A5" s="19"/>
      <c r="B5" s="51" t="s">
        <v>209</v>
      </c>
      <c r="C5" s="51" t="s">
        <v>210</v>
      </c>
      <c r="D5" s="121">
        <v>3</v>
      </c>
      <c r="E5" s="64" t="s">
        <v>7</v>
      </c>
      <c r="F5" s="51"/>
      <c r="G5" s="51" t="s">
        <v>19</v>
      </c>
      <c r="H5" s="51" t="s">
        <v>213</v>
      </c>
      <c r="I5" s="51" t="s">
        <v>208</v>
      </c>
      <c r="J5" s="51" t="s">
        <v>212</v>
      </c>
      <c r="K5" s="51" t="s">
        <v>9</v>
      </c>
      <c r="L5" s="51">
        <v>5</v>
      </c>
      <c r="M5" s="51">
        <v>2</v>
      </c>
      <c r="N5" s="51">
        <v>4</v>
      </c>
      <c r="O5" s="51">
        <v>0</v>
      </c>
      <c r="P5" s="51">
        <v>0</v>
      </c>
      <c r="Q5" s="51"/>
      <c r="R5" s="51"/>
      <c r="S5" s="51">
        <v>2</v>
      </c>
      <c r="T5" s="51">
        <v>2</v>
      </c>
      <c r="U5" s="51">
        <v>2</v>
      </c>
      <c r="V5" s="51">
        <v>2</v>
      </c>
      <c r="W5" s="51">
        <f t="shared" si="0"/>
        <v>5</v>
      </c>
      <c r="X5" s="51">
        <f t="shared" si="0"/>
        <v>4</v>
      </c>
      <c r="Y5" s="51">
        <f t="shared" si="0"/>
        <v>8</v>
      </c>
      <c r="Z5" s="51">
        <f t="shared" si="0"/>
        <v>0</v>
      </c>
      <c r="AA5" s="51">
        <f t="shared" si="0"/>
        <v>0</v>
      </c>
    </row>
    <row r="6" spans="1:27" ht="24.75" thickBot="1">
      <c r="A6" s="19"/>
      <c r="B6" s="51" t="s">
        <v>209</v>
      </c>
      <c r="C6" s="51" t="s">
        <v>210</v>
      </c>
      <c r="D6" s="121">
        <v>3</v>
      </c>
      <c r="E6" s="64" t="s">
        <v>7</v>
      </c>
      <c r="F6" s="51"/>
      <c r="G6" s="51" t="s">
        <v>19</v>
      </c>
      <c r="H6" s="51" t="s">
        <v>214</v>
      </c>
      <c r="I6" s="51" t="s">
        <v>215</v>
      </c>
      <c r="J6" s="51" t="s">
        <v>216</v>
      </c>
      <c r="K6" s="51" t="s">
        <v>20</v>
      </c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>
        <f t="shared" si="0"/>
        <v>0</v>
      </c>
      <c r="X6" s="51">
        <f t="shared" si="0"/>
        <v>0</v>
      </c>
      <c r="Y6" s="51">
        <f t="shared" si="0"/>
        <v>0</v>
      </c>
      <c r="Z6" s="51">
        <f t="shared" si="0"/>
        <v>0</v>
      </c>
      <c r="AA6" s="51">
        <f t="shared" si="0"/>
        <v>0</v>
      </c>
    </row>
    <row r="7" spans="1:27" ht="24.75" thickBot="1">
      <c r="A7" s="19">
        <v>2</v>
      </c>
      <c r="B7" s="51" t="s">
        <v>209</v>
      </c>
      <c r="C7" s="51" t="s">
        <v>210</v>
      </c>
      <c r="D7" s="121">
        <v>3</v>
      </c>
      <c r="E7" s="64" t="s">
        <v>7</v>
      </c>
      <c r="F7" s="51"/>
      <c r="G7" s="51" t="s">
        <v>19</v>
      </c>
      <c r="H7" s="51" t="s">
        <v>217</v>
      </c>
      <c r="I7" s="51" t="s">
        <v>193</v>
      </c>
      <c r="J7" s="51" t="s">
        <v>216</v>
      </c>
      <c r="K7" s="51" t="s">
        <v>20</v>
      </c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>
        <f t="shared" si="0"/>
        <v>0</v>
      </c>
      <c r="X7" s="51">
        <f t="shared" si="0"/>
        <v>0</v>
      </c>
      <c r="Y7" s="51">
        <f t="shared" si="0"/>
        <v>0</v>
      </c>
      <c r="Z7" s="51">
        <f t="shared" si="0"/>
        <v>0</v>
      </c>
      <c r="AA7" s="51">
        <f t="shared" si="0"/>
        <v>0</v>
      </c>
    </row>
    <row r="8" spans="1:27" ht="24.75" thickBot="1">
      <c r="A8" s="18"/>
      <c r="B8" s="51" t="s">
        <v>209</v>
      </c>
      <c r="C8" s="51" t="s">
        <v>210</v>
      </c>
      <c r="D8" s="121">
        <v>3</v>
      </c>
      <c r="E8" s="64" t="s">
        <v>7</v>
      </c>
      <c r="F8" s="51"/>
      <c r="G8" s="51" t="s">
        <v>19</v>
      </c>
      <c r="H8" s="51" t="s">
        <v>218</v>
      </c>
      <c r="I8" s="51" t="s">
        <v>187</v>
      </c>
      <c r="J8" s="51" t="s">
        <v>219</v>
      </c>
      <c r="K8" s="51" t="s">
        <v>20</v>
      </c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>
        <f t="shared" si="0"/>
        <v>0</v>
      </c>
      <c r="X8" s="51">
        <f t="shared" si="0"/>
        <v>0</v>
      </c>
      <c r="Y8" s="51">
        <f t="shared" si="0"/>
        <v>0</v>
      </c>
      <c r="Z8" s="51">
        <f t="shared" si="0"/>
        <v>0</v>
      </c>
      <c r="AA8" s="51">
        <f t="shared" si="0"/>
        <v>0</v>
      </c>
    </row>
    <row r="9" spans="1:27" ht="24.75" thickBot="1">
      <c r="A9" s="21">
        <v>1</v>
      </c>
      <c r="B9" s="51" t="s">
        <v>209</v>
      </c>
      <c r="C9" s="51" t="s">
        <v>210</v>
      </c>
      <c r="D9" s="121">
        <v>3</v>
      </c>
      <c r="E9" s="64" t="s">
        <v>7</v>
      </c>
      <c r="F9" s="51"/>
      <c r="G9" s="51" t="s">
        <v>19</v>
      </c>
      <c r="H9" s="51" t="s">
        <v>213</v>
      </c>
      <c r="I9" s="122">
        <v>4</v>
      </c>
      <c r="J9" s="51" t="s">
        <v>219</v>
      </c>
      <c r="K9" s="51" t="s">
        <v>9</v>
      </c>
      <c r="L9" s="51">
        <v>5</v>
      </c>
      <c r="M9" s="51">
        <v>2</v>
      </c>
      <c r="N9" s="51">
        <v>2</v>
      </c>
      <c r="O9" s="51">
        <v>0</v>
      </c>
      <c r="P9" s="51">
        <v>0</v>
      </c>
      <c r="Q9" s="51"/>
      <c r="R9" s="51"/>
      <c r="S9" s="51"/>
      <c r="T9" s="51"/>
      <c r="U9" s="51"/>
      <c r="V9" s="51"/>
      <c r="W9" s="51">
        <f t="shared" si="0"/>
        <v>5</v>
      </c>
      <c r="X9" s="51">
        <f t="shared" si="0"/>
        <v>2</v>
      </c>
      <c r="Y9" s="51">
        <f t="shared" si="0"/>
        <v>2</v>
      </c>
      <c r="Z9" s="51">
        <f t="shared" si="0"/>
        <v>0</v>
      </c>
      <c r="AA9" s="51">
        <f t="shared" si="0"/>
        <v>0</v>
      </c>
    </row>
    <row r="10" spans="1:27" ht="24.75" thickBot="1">
      <c r="A10" s="22"/>
      <c r="B10" s="51" t="s">
        <v>209</v>
      </c>
      <c r="C10" s="51" t="s">
        <v>210</v>
      </c>
      <c r="D10" s="121">
        <v>3</v>
      </c>
      <c r="E10" s="64" t="s">
        <v>7</v>
      </c>
      <c r="F10" s="51"/>
      <c r="G10" s="51" t="s">
        <v>19</v>
      </c>
      <c r="H10" s="51" t="s">
        <v>220</v>
      </c>
      <c r="I10" s="51" t="s">
        <v>170</v>
      </c>
      <c r="J10" s="51" t="s">
        <v>221</v>
      </c>
      <c r="K10" s="51" t="s">
        <v>20</v>
      </c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>
        <f t="shared" si="0"/>
        <v>0</v>
      </c>
      <c r="X10" s="51">
        <f t="shared" si="0"/>
        <v>0</v>
      </c>
      <c r="Y10" s="51">
        <f t="shared" si="0"/>
        <v>0</v>
      </c>
      <c r="Z10" s="51">
        <f t="shared" si="0"/>
        <v>0</v>
      </c>
      <c r="AA10" s="51">
        <f t="shared" si="0"/>
        <v>0</v>
      </c>
    </row>
    <row r="11" spans="1:27" ht="24.75" thickBot="1">
      <c r="A11" s="22">
        <v>2</v>
      </c>
      <c r="B11" s="51" t="s">
        <v>209</v>
      </c>
      <c r="C11" s="51" t="s">
        <v>210</v>
      </c>
      <c r="D11" s="121">
        <v>3</v>
      </c>
      <c r="E11" s="64" t="s">
        <v>7</v>
      </c>
      <c r="F11" s="51"/>
      <c r="G11" s="51" t="s">
        <v>19</v>
      </c>
      <c r="H11" s="51" t="s">
        <v>211</v>
      </c>
      <c r="I11" s="122">
        <v>3</v>
      </c>
      <c r="J11" s="51" t="s">
        <v>221</v>
      </c>
      <c r="K11" s="51" t="s">
        <v>20</v>
      </c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>
        <f t="shared" si="0"/>
        <v>0</v>
      </c>
      <c r="X11" s="51">
        <f t="shared" si="0"/>
        <v>0</v>
      </c>
      <c r="Y11" s="51">
        <f t="shared" si="0"/>
        <v>0</v>
      </c>
      <c r="Z11" s="51">
        <f t="shared" si="0"/>
        <v>0</v>
      </c>
      <c r="AA11" s="51">
        <f t="shared" si="0"/>
        <v>0</v>
      </c>
    </row>
    <row r="12" spans="1:27" ht="24.75" thickBot="1">
      <c r="A12" s="21"/>
      <c r="B12" s="51" t="s">
        <v>209</v>
      </c>
      <c r="C12" s="51" t="s">
        <v>210</v>
      </c>
      <c r="D12" s="121">
        <v>3</v>
      </c>
      <c r="E12" s="64" t="s">
        <v>7</v>
      </c>
      <c r="F12" s="51"/>
      <c r="G12" s="51" t="s">
        <v>19</v>
      </c>
      <c r="H12" s="51" t="s">
        <v>222</v>
      </c>
      <c r="I12" s="51" t="s">
        <v>194</v>
      </c>
      <c r="J12" s="51" t="s">
        <v>223</v>
      </c>
      <c r="K12" s="51" t="s">
        <v>20</v>
      </c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>
        <f t="shared" si="0"/>
        <v>0</v>
      </c>
      <c r="X12" s="51">
        <f t="shared" si="0"/>
        <v>0</v>
      </c>
      <c r="Y12" s="51">
        <f t="shared" si="0"/>
        <v>0</v>
      </c>
      <c r="Z12" s="51">
        <f t="shared" si="0"/>
        <v>0</v>
      </c>
      <c r="AA12" s="51">
        <f t="shared" si="0"/>
        <v>0</v>
      </c>
    </row>
    <row r="13" spans="1:27" ht="24.75" thickBot="1">
      <c r="A13" s="22"/>
      <c r="B13" s="51" t="s">
        <v>209</v>
      </c>
      <c r="C13" s="51" t="s">
        <v>210</v>
      </c>
      <c r="D13" s="121">
        <v>3</v>
      </c>
      <c r="E13" s="64" t="s">
        <v>7</v>
      </c>
      <c r="F13" s="51"/>
      <c r="G13" s="51" t="s">
        <v>19</v>
      </c>
      <c r="H13" s="51" t="s">
        <v>218</v>
      </c>
      <c r="I13" s="122">
        <v>5</v>
      </c>
      <c r="J13" s="51" t="s">
        <v>223</v>
      </c>
      <c r="K13" s="51" t="s">
        <v>20</v>
      </c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>
        <f t="shared" si="0"/>
        <v>0</v>
      </c>
      <c r="X13" s="51">
        <f t="shared" si="0"/>
        <v>0</v>
      </c>
      <c r="Y13" s="51">
        <f t="shared" si="0"/>
        <v>0</v>
      </c>
      <c r="Z13" s="51">
        <f t="shared" si="0"/>
        <v>0</v>
      </c>
      <c r="AA13" s="51">
        <f t="shared" si="0"/>
        <v>0</v>
      </c>
    </row>
    <row r="14" spans="1:27" ht="24.75" thickBot="1">
      <c r="A14" s="22"/>
      <c r="B14" s="51" t="s">
        <v>209</v>
      </c>
      <c r="C14" s="51" t="s">
        <v>210</v>
      </c>
      <c r="D14" s="121">
        <v>3</v>
      </c>
      <c r="E14" s="64" t="s">
        <v>7</v>
      </c>
      <c r="F14" s="51"/>
      <c r="G14" s="51"/>
      <c r="H14" s="109" t="s">
        <v>213</v>
      </c>
      <c r="I14" s="61">
        <v>1</v>
      </c>
      <c r="J14" s="51" t="s">
        <v>224</v>
      </c>
      <c r="K14" s="51" t="s">
        <v>20</v>
      </c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>
        <f t="shared" si="0"/>
        <v>0</v>
      </c>
      <c r="X14" s="51">
        <f t="shared" si="0"/>
        <v>0</v>
      </c>
      <c r="Y14" s="51">
        <f t="shared" si="0"/>
        <v>0</v>
      </c>
      <c r="Z14" s="51">
        <f t="shared" si="0"/>
        <v>0</v>
      </c>
      <c r="AA14" s="51">
        <f t="shared" si="0"/>
        <v>0</v>
      </c>
    </row>
    <row r="15" spans="1:27" ht="24.75" thickBot="1">
      <c r="A15" s="21"/>
      <c r="B15" s="51" t="s">
        <v>209</v>
      </c>
      <c r="C15" s="51" t="s">
        <v>210</v>
      </c>
      <c r="D15" s="121">
        <v>3</v>
      </c>
      <c r="E15" s="64" t="s">
        <v>7</v>
      </c>
      <c r="F15" s="51"/>
      <c r="G15" s="51"/>
      <c r="H15" s="109" t="s">
        <v>26</v>
      </c>
      <c r="I15" s="61">
        <v>2</v>
      </c>
      <c r="J15" s="51" t="s">
        <v>224</v>
      </c>
      <c r="K15" s="51" t="s">
        <v>20</v>
      </c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>
        <f t="shared" si="0"/>
        <v>0</v>
      </c>
      <c r="X15" s="51">
        <f t="shared" si="0"/>
        <v>0</v>
      </c>
      <c r="Y15" s="51">
        <f t="shared" si="0"/>
        <v>0</v>
      </c>
      <c r="Z15" s="51">
        <f t="shared" si="0"/>
        <v>0</v>
      </c>
      <c r="AA15" s="51">
        <f t="shared" si="0"/>
        <v>0</v>
      </c>
    </row>
    <row r="16" spans="1:27" ht="24.75" thickBot="1">
      <c r="A16" s="51">
        <v>5</v>
      </c>
      <c r="B16" s="123" t="s">
        <v>225</v>
      </c>
      <c r="C16" s="51" t="s">
        <v>22</v>
      </c>
      <c r="D16" s="51" t="s">
        <v>21</v>
      </c>
      <c r="E16" s="51" t="s">
        <v>226</v>
      </c>
      <c r="F16" s="51"/>
      <c r="G16" s="51" t="s">
        <v>19</v>
      </c>
      <c r="H16" s="43" t="s">
        <v>227</v>
      </c>
      <c r="I16" s="20" t="s">
        <v>228</v>
      </c>
      <c r="J16" s="17"/>
      <c r="K16" s="51" t="s">
        <v>20</v>
      </c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>
        <f t="shared" si="0"/>
        <v>0</v>
      </c>
      <c r="X16" s="51">
        <f t="shared" si="0"/>
        <v>0</v>
      </c>
      <c r="Y16" s="51">
        <f t="shared" si="0"/>
        <v>0</v>
      </c>
      <c r="Z16" s="51">
        <f t="shared" si="0"/>
        <v>0</v>
      </c>
      <c r="AA16" s="51">
        <f t="shared" si="0"/>
        <v>0</v>
      </c>
    </row>
    <row r="17" spans="1:27" ht="24.75" thickBot="1">
      <c r="A17" s="58"/>
      <c r="B17" s="51" t="s">
        <v>229</v>
      </c>
      <c r="C17" s="51" t="s">
        <v>22</v>
      </c>
      <c r="D17" s="51" t="s">
        <v>21</v>
      </c>
      <c r="E17" s="51" t="s">
        <v>226</v>
      </c>
      <c r="F17" s="51"/>
      <c r="G17" s="51" t="s">
        <v>19</v>
      </c>
      <c r="H17" s="43" t="s">
        <v>230</v>
      </c>
      <c r="I17" s="20" t="s">
        <v>231</v>
      </c>
      <c r="J17" s="64"/>
      <c r="K17" s="51" t="s">
        <v>20</v>
      </c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>
        <f t="shared" si="0"/>
        <v>0</v>
      </c>
      <c r="X17" s="51">
        <f t="shared" si="0"/>
        <v>0</v>
      </c>
      <c r="Y17" s="51">
        <f t="shared" si="0"/>
        <v>0</v>
      </c>
      <c r="Z17" s="51">
        <f t="shared" si="0"/>
        <v>0</v>
      </c>
      <c r="AA17" s="51">
        <f t="shared" si="0"/>
        <v>0</v>
      </c>
    </row>
    <row r="18" spans="1:27" ht="24.75" thickBot="1">
      <c r="A18" s="58"/>
      <c r="B18" s="51" t="s">
        <v>232</v>
      </c>
      <c r="C18" s="51" t="s">
        <v>24</v>
      </c>
      <c r="D18" s="51" t="s">
        <v>0</v>
      </c>
      <c r="E18" s="51" t="s">
        <v>7</v>
      </c>
      <c r="F18" s="51"/>
      <c r="G18" s="51" t="s">
        <v>19</v>
      </c>
      <c r="H18" s="43" t="s">
        <v>233</v>
      </c>
      <c r="I18" s="20" t="s">
        <v>25</v>
      </c>
      <c r="J18" s="63"/>
      <c r="K18" s="51" t="s">
        <v>20</v>
      </c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>
        <f t="shared" si="0"/>
        <v>0</v>
      </c>
      <c r="X18" s="51">
        <f t="shared" si="0"/>
        <v>0</v>
      </c>
      <c r="Y18" s="51">
        <f t="shared" si="0"/>
        <v>0</v>
      </c>
      <c r="Z18" s="51">
        <f t="shared" si="0"/>
        <v>0</v>
      </c>
      <c r="AA18" s="51">
        <f t="shared" si="0"/>
        <v>0</v>
      </c>
    </row>
    <row r="19" spans="1:27" ht="19.5" customHeight="1" thickBot="1">
      <c r="A19" s="55">
        <v>6</v>
      </c>
      <c r="B19" s="64" t="s">
        <v>234</v>
      </c>
      <c r="C19" s="51" t="s">
        <v>24</v>
      </c>
      <c r="D19" s="64" t="s">
        <v>0</v>
      </c>
      <c r="E19" s="64" t="s">
        <v>7</v>
      </c>
      <c r="F19" s="64"/>
      <c r="G19" s="64" t="s">
        <v>19</v>
      </c>
      <c r="H19" s="64" t="s">
        <v>235</v>
      </c>
      <c r="I19" s="64" t="s">
        <v>23</v>
      </c>
      <c r="J19" s="64"/>
      <c r="K19" s="51" t="s">
        <v>9</v>
      </c>
      <c r="L19" s="51">
        <v>7</v>
      </c>
      <c r="M19" s="51">
        <v>3</v>
      </c>
      <c r="N19" s="51">
        <v>3</v>
      </c>
      <c r="O19" s="51">
        <v>3</v>
      </c>
      <c r="P19" s="51">
        <v>1</v>
      </c>
      <c r="Q19" s="51"/>
      <c r="R19" s="51"/>
      <c r="S19" s="51">
        <v>2</v>
      </c>
      <c r="T19" s="51">
        <v>2</v>
      </c>
      <c r="U19" s="51">
        <v>2</v>
      </c>
      <c r="V19" s="51">
        <v>2</v>
      </c>
      <c r="W19" s="51">
        <f t="shared" si="0"/>
        <v>7</v>
      </c>
      <c r="X19" s="51">
        <f t="shared" si="0"/>
        <v>6</v>
      </c>
      <c r="Y19" s="51">
        <f t="shared" si="0"/>
        <v>6</v>
      </c>
      <c r="Z19" s="51">
        <f t="shared" si="0"/>
        <v>6</v>
      </c>
      <c r="AA19" s="51">
        <f t="shared" si="0"/>
        <v>2</v>
      </c>
    </row>
    <row r="20" spans="1:27" ht="24" customHeight="1" thickBot="1">
      <c r="A20" s="55"/>
      <c r="B20" s="64" t="s">
        <v>236</v>
      </c>
      <c r="C20" s="63" t="s">
        <v>204</v>
      </c>
      <c r="D20" s="64" t="s">
        <v>0</v>
      </c>
      <c r="E20" s="64" t="s">
        <v>7</v>
      </c>
      <c r="F20" s="63"/>
      <c r="G20" s="63" t="s">
        <v>19</v>
      </c>
      <c r="H20" s="63" t="s">
        <v>237</v>
      </c>
      <c r="I20" s="57">
        <v>1</v>
      </c>
      <c r="J20" s="63"/>
      <c r="K20" s="51" t="s">
        <v>9</v>
      </c>
      <c r="L20" s="51">
        <v>9</v>
      </c>
      <c r="M20" s="51">
        <v>5</v>
      </c>
      <c r="N20" s="51">
        <v>5</v>
      </c>
      <c r="O20" s="51">
        <v>4</v>
      </c>
      <c r="P20" s="51">
        <v>1</v>
      </c>
      <c r="Q20" s="51"/>
      <c r="R20" s="51"/>
      <c r="S20" s="51">
        <v>1</v>
      </c>
      <c r="T20" s="51">
        <v>1</v>
      </c>
      <c r="U20" s="51">
        <v>1</v>
      </c>
      <c r="V20" s="51">
        <v>1</v>
      </c>
      <c r="W20" s="51">
        <f t="shared" ref="W20:AA40" si="1">PRODUCT(L20,R20)</f>
        <v>9</v>
      </c>
      <c r="X20" s="51">
        <f t="shared" si="1"/>
        <v>5</v>
      </c>
      <c r="Y20" s="51">
        <f t="shared" si="1"/>
        <v>5</v>
      </c>
      <c r="Z20" s="51">
        <f t="shared" si="1"/>
        <v>4</v>
      </c>
      <c r="AA20" s="51">
        <f t="shared" si="1"/>
        <v>1</v>
      </c>
    </row>
    <row r="21" spans="1:27" s="50" customFormat="1" ht="24.75" thickBot="1">
      <c r="A21" s="56">
        <v>3</v>
      </c>
      <c r="B21" s="64" t="s">
        <v>236</v>
      </c>
      <c r="C21" s="63" t="s">
        <v>204</v>
      </c>
      <c r="D21" s="64" t="s">
        <v>0</v>
      </c>
      <c r="E21" s="64" t="s">
        <v>7</v>
      </c>
      <c r="F21" s="64"/>
      <c r="G21" s="64" t="s">
        <v>19</v>
      </c>
      <c r="H21" s="64" t="s">
        <v>238</v>
      </c>
      <c r="I21" s="64" t="s">
        <v>239</v>
      </c>
      <c r="J21" s="64"/>
      <c r="K21" s="51" t="s">
        <v>20</v>
      </c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>
        <f t="shared" si="1"/>
        <v>0</v>
      </c>
      <c r="X21" s="51">
        <f t="shared" si="1"/>
        <v>0</v>
      </c>
      <c r="Y21" s="51">
        <f t="shared" si="1"/>
        <v>0</v>
      </c>
      <c r="Z21" s="51">
        <f t="shared" si="1"/>
        <v>0</v>
      </c>
      <c r="AA21" s="51">
        <f t="shared" si="1"/>
        <v>0</v>
      </c>
    </row>
    <row r="22" spans="1:27" ht="15.75" thickBot="1">
      <c r="B22" s="64" t="s">
        <v>236</v>
      </c>
      <c r="C22" s="63" t="s">
        <v>204</v>
      </c>
      <c r="D22" s="64" t="s">
        <v>0</v>
      </c>
      <c r="E22" s="64" t="s">
        <v>7</v>
      </c>
      <c r="F22" s="64"/>
      <c r="G22" s="64" t="s">
        <v>19</v>
      </c>
      <c r="H22" s="63" t="s">
        <v>88</v>
      </c>
      <c r="I22" s="124">
        <v>4</v>
      </c>
      <c r="J22" s="64"/>
      <c r="K22" s="51" t="s">
        <v>9</v>
      </c>
      <c r="L22" s="51">
        <v>9</v>
      </c>
      <c r="M22" s="51">
        <v>2</v>
      </c>
      <c r="N22" s="51">
        <v>4</v>
      </c>
      <c r="O22" s="51">
        <v>0</v>
      </c>
      <c r="P22" s="51">
        <v>0</v>
      </c>
      <c r="Q22" s="51"/>
      <c r="R22" s="51"/>
      <c r="S22" s="51">
        <v>1</v>
      </c>
      <c r="T22" s="51">
        <v>1</v>
      </c>
      <c r="U22" s="51">
        <v>1</v>
      </c>
      <c r="V22" s="51">
        <v>1</v>
      </c>
      <c r="W22" s="51">
        <f t="shared" si="1"/>
        <v>9</v>
      </c>
      <c r="X22" s="51">
        <f t="shared" si="1"/>
        <v>2</v>
      </c>
      <c r="Y22" s="51">
        <f t="shared" si="1"/>
        <v>4</v>
      </c>
      <c r="Z22" s="51">
        <f t="shared" si="1"/>
        <v>0</v>
      </c>
      <c r="AA22" s="51">
        <f t="shared" si="1"/>
        <v>0</v>
      </c>
    </row>
    <row r="23" spans="1:27" s="108" customFormat="1" ht="15.75" thickBot="1">
      <c r="B23" s="64" t="s">
        <v>236</v>
      </c>
      <c r="C23" s="63" t="s">
        <v>204</v>
      </c>
      <c r="D23" s="64" t="s">
        <v>0</v>
      </c>
      <c r="E23" s="64" t="s">
        <v>7</v>
      </c>
      <c r="F23" s="63"/>
      <c r="G23" s="63" t="s">
        <v>19</v>
      </c>
      <c r="H23" s="63" t="s">
        <v>28</v>
      </c>
      <c r="I23" s="124">
        <v>5</v>
      </c>
      <c r="J23" s="63"/>
      <c r="K23" s="51" t="s">
        <v>9</v>
      </c>
      <c r="L23" s="51">
        <v>9</v>
      </c>
      <c r="M23" s="51">
        <v>5</v>
      </c>
      <c r="N23" s="51">
        <v>5</v>
      </c>
      <c r="O23" s="51">
        <v>4</v>
      </c>
      <c r="P23" s="51">
        <v>1</v>
      </c>
      <c r="Q23" s="51"/>
      <c r="R23" s="51"/>
      <c r="S23" s="51">
        <v>1</v>
      </c>
      <c r="T23" s="51">
        <v>1</v>
      </c>
      <c r="U23" s="51">
        <v>1</v>
      </c>
      <c r="V23" s="51">
        <v>1</v>
      </c>
      <c r="W23" s="51">
        <f t="shared" si="1"/>
        <v>9</v>
      </c>
      <c r="X23" s="51">
        <f t="shared" si="1"/>
        <v>5</v>
      </c>
      <c r="Y23" s="51">
        <f t="shared" si="1"/>
        <v>5</v>
      </c>
      <c r="Z23" s="51">
        <f t="shared" si="1"/>
        <v>4</v>
      </c>
      <c r="AA23" s="51">
        <f t="shared" si="1"/>
        <v>1</v>
      </c>
    </row>
    <row r="24" spans="1:27" s="108" customFormat="1" ht="24.75" thickBot="1">
      <c r="B24" s="64" t="s">
        <v>240</v>
      </c>
      <c r="C24" s="64" t="s">
        <v>27</v>
      </c>
      <c r="D24" s="64" t="s">
        <v>0</v>
      </c>
      <c r="E24" s="64" t="s">
        <v>7</v>
      </c>
      <c r="F24" s="64"/>
      <c r="G24" s="64" t="s">
        <v>19</v>
      </c>
      <c r="H24" s="64" t="s">
        <v>29</v>
      </c>
      <c r="I24" s="124" t="s">
        <v>187</v>
      </c>
      <c r="J24" s="64"/>
      <c r="K24" s="51" t="s">
        <v>20</v>
      </c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>
        <f t="shared" si="1"/>
        <v>0</v>
      </c>
      <c r="X24" s="51">
        <f t="shared" si="1"/>
        <v>0</v>
      </c>
      <c r="Y24" s="51">
        <f t="shared" si="1"/>
        <v>0</v>
      </c>
      <c r="Z24" s="51">
        <f t="shared" si="1"/>
        <v>0</v>
      </c>
      <c r="AA24" s="51">
        <f t="shared" si="1"/>
        <v>0</v>
      </c>
    </row>
    <row r="25" spans="1:27" s="108" customFormat="1" ht="24.75" thickBot="1">
      <c r="B25" s="64" t="s">
        <v>240</v>
      </c>
      <c r="C25" s="64" t="s">
        <v>27</v>
      </c>
      <c r="D25" s="64" t="s">
        <v>0</v>
      </c>
      <c r="E25" s="64" t="s">
        <v>7</v>
      </c>
      <c r="F25" s="64"/>
      <c r="G25" s="64" t="s">
        <v>19</v>
      </c>
      <c r="H25" s="64" t="s">
        <v>26</v>
      </c>
      <c r="I25" s="124">
        <v>4</v>
      </c>
      <c r="J25" s="64"/>
      <c r="K25" s="51" t="s">
        <v>20</v>
      </c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>
        <f t="shared" si="1"/>
        <v>0</v>
      </c>
      <c r="X25" s="51">
        <f t="shared" si="1"/>
        <v>0</v>
      </c>
      <c r="Y25" s="51">
        <f t="shared" si="1"/>
        <v>0</v>
      </c>
      <c r="Z25" s="51">
        <f t="shared" si="1"/>
        <v>0</v>
      </c>
      <c r="AA25" s="51">
        <f t="shared" si="1"/>
        <v>0</v>
      </c>
    </row>
    <row r="26" spans="1:27" s="108" customFormat="1" ht="24.75" thickBot="1">
      <c r="B26" s="64" t="s">
        <v>240</v>
      </c>
      <c r="C26" s="64" t="s">
        <v>27</v>
      </c>
      <c r="D26" s="64" t="s">
        <v>0</v>
      </c>
      <c r="E26" s="64" t="s">
        <v>7</v>
      </c>
      <c r="F26" s="63"/>
      <c r="G26" s="63" t="s">
        <v>19</v>
      </c>
      <c r="H26" s="63" t="s">
        <v>241</v>
      </c>
      <c r="I26" s="57" t="s">
        <v>193</v>
      </c>
      <c r="J26" s="63"/>
      <c r="K26" s="51" t="s">
        <v>20</v>
      </c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>
        <f t="shared" si="1"/>
        <v>0</v>
      </c>
      <c r="X26" s="51">
        <f t="shared" si="1"/>
        <v>0</v>
      </c>
      <c r="Y26" s="51">
        <f t="shared" si="1"/>
        <v>0</v>
      </c>
      <c r="Z26" s="51">
        <f t="shared" si="1"/>
        <v>0</v>
      </c>
      <c r="AA26" s="51">
        <f t="shared" si="1"/>
        <v>0</v>
      </c>
    </row>
    <row r="27" spans="1:27" s="108" customFormat="1" ht="24.75" thickBot="1">
      <c r="B27" s="109" t="s">
        <v>242</v>
      </c>
      <c r="C27" s="109" t="s">
        <v>243</v>
      </c>
      <c r="D27" s="125">
        <v>2</v>
      </c>
      <c r="E27" s="52">
        <v>5</v>
      </c>
      <c r="F27" s="109"/>
      <c r="G27" s="109" t="s">
        <v>87</v>
      </c>
      <c r="H27" s="54" t="s">
        <v>30</v>
      </c>
      <c r="I27" s="63" t="s">
        <v>89</v>
      </c>
      <c r="J27" s="54"/>
      <c r="K27" s="51" t="s">
        <v>20</v>
      </c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>
        <f t="shared" si="1"/>
        <v>0</v>
      </c>
      <c r="X27" s="51">
        <f t="shared" si="1"/>
        <v>0</v>
      </c>
      <c r="Y27" s="51">
        <f t="shared" si="1"/>
        <v>0</v>
      </c>
      <c r="Z27" s="51">
        <f t="shared" si="1"/>
        <v>0</v>
      </c>
      <c r="AA27" s="51">
        <f t="shared" si="1"/>
        <v>0</v>
      </c>
    </row>
    <row r="28" spans="1:27" s="108" customFormat="1" ht="15.75" thickBot="1">
      <c r="B28" s="109" t="s">
        <v>242</v>
      </c>
      <c r="C28" s="109" t="s">
        <v>243</v>
      </c>
      <c r="D28" s="125">
        <v>2</v>
      </c>
      <c r="E28" s="52">
        <v>5</v>
      </c>
      <c r="F28" s="109"/>
      <c r="G28" s="109" t="s">
        <v>87</v>
      </c>
      <c r="H28" s="54" t="s">
        <v>244</v>
      </c>
      <c r="I28" s="57">
        <v>3</v>
      </c>
      <c r="J28" s="54"/>
      <c r="K28" s="51" t="s">
        <v>9</v>
      </c>
      <c r="L28" s="51">
        <v>8</v>
      </c>
      <c r="M28" s="51">
        <v>2</v>
      </c>
      <c r="N28" s="51">
        <v>2</v>
      </c>
      <c r="O28" s="51">
        <v>1</v>
      </c>
      <c r="P28" s="51">
        <v>0</v>
      </c>
      <c r="Q28" s="51"/>
      <c r="R28" s="51"/>
      <c r="S28" s="51">
        <v>1</v>
      </c>
      <c r="T28" s="51">
        <v>1</v>
      </c>
      <c r="U28" s="51">
        <v>1</v>
      </c>
      <c r="V28" s="51">
        <v>1</v>
      </c>
      <c r="W28" s="51">
        <f t="shared" si="1"/>
        <v>8</v>
      </c>
      <c r="X28" s="51">
        <f t="shared" si="1"/>
        <v>2</v>
      </c>
      <c r="Y28" s="51">
        <f t="shared" si="1"/>
        <v>2</v>
      </c>
      <c r="Z28" s="51">
        <f t="shared" si="1"/>
        <v>1</v>
      </c>
      <c r="AA28" s="51">
        <f t="shared" si="1"/>
        <v>0</v>
      </c>
    </row>
    <row r="29" spans="1:27" s="108" customFormat="1" ht="15.75" thickBot="1">
      <c r="B29" s="109" t="s">
        <v>242</v>
      </c>
      <c r="C29" s="109" t="s">
        <v>243</v>
      </c>
      <c r="D29" s="52">
        <v>2</v>
      </c>
      <c r="E29" s="52">
        <v>5</v>
      </c>
      <c r="F29" s="109"/>
      <c r="G29" s="109" t="s">
        <v>87</v>
      </c>
      <c r="H29" s="54" t="s">
        <v>245</v>
      </c>
      <c r="I29" s="57">
        <v>4</v>
      </c>
      <c r="J29" s="54"/>
      <c r="K29" s="51" t="s">
        <v>9</v>
      </c>
      <c r="L29" s="51">
        <v>8</v>
      </c>
      <c r="M29" s="51">
        <v>2</v>
      </c>
      <c r="N29" s="51">
        <v>2</v>
      </c>
      <c r="O29" s="51">
        <v>1</v>
      </c>
      <c r="P29" s="51">
        <v>0</v>
      </c>
      <c r="Q29" s="51"/>
      <c r="R29" s="51"/>
      <c r="S29" s="51">
        <v>1</v>
      </c>
      <c r="T29" s="51">
        <v>1</v>
      </c>
      <c r="U29" s="51">
        <v>1</v>
      </c>
      <c r="V29" s="51">
        <v>1</v>
      </c>
      <c r="W29" s="51">
        <f t="shared" si="1"/>
        <v>8</v>
      </c>
      <c r="X29" s="51">
        <f t="shared" si="1"/>
        <v>2</v>
      </c>
      <c r="Y29" s="51">
        <f t="shared" si="1"/>
        <v>2</v>
      </c>
      <c r="Z29" s="51">
        <f t="shared" si="1"/>
        <v>1</v>
      </c>
      <c r="AA29" s="51">
        <f t="shared" si="1"/>
        <v>0</v>
      </c>
    </row>
    <row r="30" spans="1:27" s="108" customFormat="1" ht="24.75" thickBot="1">
      <c r="B30" s="109" t="s">
        <v>242</v>
      </c>
      <c r="C30" s="109" t="s">
        <v>243</v>
      </c>
      <c r="D30" s="52">
        <v>2</v>
      </c>
      <c r="E30" s="52">
        <v>5</v>
      </c>
      <c r="F30" s="109"/>
      <c r="G30" s="109" t="s">
        <v>90</v>
      </c>
      <c r="H30" s="109" t="s">
        <v>246</v>
      </c>
      <c r="I30" s="53" t="s">
        <v>193</v>
      </c>
      <c r="J30" s="54"/>
      <c r="K30" s="51" t="s">
        <v>20</v>
      </c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>
        <f t="shared" si="1"/>
        <v>0</v>
      </c>
      <c r="X30" s="51">
        <f t="shared" si="1"/>
        <v>0</v>
      </c>
      <c r="Y30" s="51">
        <f t="shared" si="1"/>
        <v>0</v>
      </c>
      <c r="Z30" s="51">
        <f t="shared" si="1"/>
        <v>0</v>
      </c>
      <c r="AA30" s="51">
        <f t="shared" si="1"/>
        <v>0</v>
      </c>
    </row>
    <row r="31" spans="1:27" s="108" customFormat="1" ht="24.75" thickBot="1">
      <c r="B31" s="109" t="s">
        <v>247</v>
      </c>
      <c r="C31" s="109" t="s">
        <v>248</v>
      </c>
      <c r="D31" s="52">
        <v>3</v>
      </c>
      <c r="E31" s="52">
        <v>5</v>
      </c>
      <c r="F31" s="109"/>
      <c r="G31" s="109" t="s">
        <v>90</v>
      </c>
      <c r="H31" s="109" t="s">
        <v>246</v>
      </c>
      <c r="I31" s="59">
        <v>1</v>
      </c>
      <c r="J31" s="53"/>
      <c r="K31" s="51" t="s">
        <v>20</v>
      </c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>
        <f t="shared" si="1"/>
        <v>0</v>
      </c>
      <c r="X31" s="51">
        <f t="shared" si="1"/>
        <v>0</v>
      </c>
      <c r="Y31" s="51">
        <f t="shared" si="1"/>
        <v>0</v>
      </c>
      <c r="Z31" s="51">
        <f t="shared" si="1"/>
        <v>0</v>
      </c>
      <c r="AA31" s="51">
        <f t="shared" si="1"/>
        <v>0</v>
      </c>
    </row>
    <row r="32" spans="1:27" s="108" customFormat="1" ht="24.75" thickBot="1">
      <c r="B32" s="109" t="s">
        <v>249</v>
      </c>
      <c r="C32" s="109" t="s">
        <v>250</v>
      </c>
      <c r="D32" s="52">
        <v>3</v>
      </c>
      <c r="E32" s="52">
        <v>5</v>
      </c>
      <c r="F32" s="109"/>
      <c r="G32" s="109" t="s">
        <v>87</v>
      </c>
      <c r="H32" s="109" t="s">
        <v>251</v>
      </c>
      <c r="I32" s="61">
        <v>1</v>
      </c>
      <c r="J32" s="109"/>
      <c r="K32" s="51" t="s">
        <v>20</v>
      </c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>
        <f t="shared" si="1"/>
        <v>0</v>
      </c>
      <c r="X32" s="51">
        <f t="shared" si="1"/>
        <v>0</v>
      </c>
      <c r="Y32" s="51">
        <f t="shared" si="1"/>
        <v>0</v>
      </c>
      <c r="Z32" s="51">
        <f t="shared" si="1"/>
        <v>0</v>
      </c>
      <c r="AA32" s="51">
        <f t="shared" si="1"/>
        <v>0</v>
      </c>
    </row>
    <row r="33" spans="1:27" s="108" customFormat="1" ht="24.75" thickBot="1">
      <c r="B33" s="51" t="s">
        <v>252</v>
      </c>
      <c r="C33" s="51" t="s">
        <v>253</v>
      </c>
      <c r="D33" s="121">
        <v>2</v>
      </c>
      <c r="E33" s="121">
        <v>3</v>
      </c>
      <c r="F33" s="51"/>
      <c r="G33" s="51" t="s">
        <v>87</v>
      </c>
      <c r="H33" s="51" t="s">
        <v>254</v>
      </c>
      <c r="I33" s="122" t="s">
        <v>170</v>
      </c>
      <c r="J33" s="51"/>
      <c r="K33" s="51" t="s">
        <v>20</v>
      </c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>
        <f t="shared" si="1"/>
        <v>0</v>
      </c>
      <c r="X33" s="51">
        <f t="shared" si="1"/>
        <v>0</v>
      </c>
      <c r="Y33" s="51">
        <f t="shared" si="1"/>
        <v>0</v>
      </c>
      <c r="Z33" s="51">
        <f t="shared" si="1"/>
        <v>0</v>
      </c>
      <c r="AA33" s="51">
        <f t="shared" si="1"/>
        <v>0</v>
      </c>
    </row>
    <row r="34" spans="1:27" s="108" customFormat="1" ht="24.75" thickBot="1">
      <c r="B34" s="51" t="s">
        <v>252</v>
      </c>
      <c r="C34" s="51" t="s">
        <v>253</v>
      </c>
      <c r="D34" s="121">
        <v>2</v>
      </c>
      <c r="E34" s="121">
        <v>3</v>
      </c>
      <c r="F34" s="51"/>
      <c r="G34" s="51" t="s">
        <v>87</v>
      </c>
      <c r="H34" s="51" t="s">
        <v>88</v>
      </c>
      <c r="I34" s="51" t="s">
        <v>208</v>
      </c>
      <c r="J34" s="51"/>
      <c r="K34" s="51" t="s">
        <v>20</v>
      </c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>
        <f t="shared" si="1"/>
        <v>0</v>
      </c>
      <c r="X34" s="51">
        <f t="shared" si="1"/>
        <v>0</v>
      </c>
      <c r="Y34" s="51">
        <f t="shared" si="1"/>
        <v>0</v>
      </c>
      <c r="Z34" s="51">
        <f t="shared" si="1"/>
        <v>0</v>
      </c>
      <c r="AA34" s="51">
        <f t="shared" si="1"/>
        <v>0</v>
      </c>
    </row>
    <row r="35" spans="1:27" s="108" customFormat="1" ht="15.75" thickBot="1">
      <c r="B35" s="51" t="s">
        <v>255</v>
      </c>
      <c r="C35" s="51" t="s">
        <v>256</v>
      </c>
      <c r="D35" s="121">
        <v>3</v>
      </c>
      <c r="E35" s="121">
        <v>5</v>
      </c>
      <c r="F35" s="51"/>
      <c r="G35" s="51" t="s">
        <v>87</v>
      </c>
      <c r="H35" s="51" t="s">
        <v>28</v>
      </c>
      <c r="I35" s="51" t="s">
        <v>257</v>
      </c>
      <c r="J35" s="51"/>
      <c r="K35" s="51" t="s">
        <v>9</v>
      </c>
      <c r="L35" s="51">
        <v>10</v>
      </c>
      <c r="M35" s="51">
        <v>4</v>
      </c>
      <c r="N35" s="51">
        <v>4</v>
      </c>
      <c r="O35" s="51">
        <v>1</v>
      </c>
      <c r="P35" s="51">
        <v>0</v>
      </c>
      <c r="Q35" s="51"/>
      <c r="R35" s="51"/>
      <c r="S35" s="51">
        <v>2</v>
      </c>
      <c r="T35" s="51">
        <v>2</v>
      </c>
      <c r="U35" s="51">
        <v>2</v>
      </c>
      <c r="V35" s="51">
        <v>2</v>
      </c>
      <c r="W35" s="51">
        <f t="shared" si="1"/>
        <v>10</v>
      </c>
      <c r="X35" s="51">
        <f t="shared" si="1"/>
        <v>8</v>
      </c>
      <c r="Y35" s="51">
        <f t="shared" si="1"/>
        <v>8</v>
      </c>
      <c r="Z35" s="51">
        <f t="shared" si="1"/>
        <v>2</v>
      </c>
      <c r="AA35" s="51">
        <f t="shared" si="1"/>
        <v>0</v>
      </c>
    </row>
    <row r="36" spans="1:27" s="108" customFormat="1" ht="15.75" thickBot="1">
      <c r="B36" s="51" t="s">
        <v>255</v>
      </c>
      <c r="C36" s="51" t="s">
        <v>256</v>
      </c>
      <c r="D36" s="121">
        <v>3</v>
      </c>
      <c r="E36" s="121">
        <v>5</v>
      </c>
      <c r="F36" s="51"/>
      <c r="G36" s="51" t="s">
        <v>87</v>
      </c>
      <c r="H36" s="51" t="s">
        <v>237</v>
      </c>
      <c r="I36" s="51" t="s">
        <v>208</v>
      </c>
      <c r="J36" s="51"/>
      <c r="K36" s="51" t="s">
        <v>9</v>
      </c>
      <c r="L36" s="51">
        <v>10</v>
      </c>
      <c r="M36" s="51">
        <v>4</v>
      </c>
      <c r="N36" s="51">
        <v>4</v>
      </c>
      <c r="O36" s="51">
        <v>2</v>
      </c>
      <c r="P36" s="51">
        <v>0</v>
      </c>
      <c r="Q36" s="51"/>
      <c r="R36" s="51"/>
      <c r="S36" s="51">
        <v>2</v>
      </c>
      <c r="T36" s="51">
        <v>2</v>
      </c>
      <c r="U36" s="51">
        <v>2</v>
      </c>
      <c r="V36" s="51">
        <v>2</v>
      </c>
      <c r="W36" s="51">
        <f t="shared" si="1"/>
        <v>10</v>
      </c>
      <c r="X36" s="51">
        <f t="shared" si="1"/>
        <v>8</v>
      </c>
      <c r="Y36" s="51">
        <f t="shared" si="1"/>
        <v>8</v>
      </c>
      <c r="Z36" s="51">
        <f t="shared" si="1"/>
        <v>4</v>
      </c>
      <c r="AA36" s="51">
        <f t="shared" si="1"/>
        <v>0</v>
      </c>
    </row>
    <row r="37" spans="1:27" s="108" customFormat="1" ht="15.75" thickBot="1">
      <c r="B37" s="51" t="s">
        <v>255</v>
      </c>
      <c r="C37" s="51" t="s">
        <v>256</v>
      </c>
      <c r="D37" s="121">
        <v>3</v>
      </c>
      <c r="E37" s="121">
        <v>5</v>
      </c>
      <c r="F37" s="51"/>
      <c r="G37" s="51" t="s">
        <v>87</v>
      </c>
      <c r="H37" s="51" t="s">
        <v>30</v>
      </c>
      <c r="I37" s="122">
        <v>2</v>
      </c>
      <c r="J37" s="51"/>
      <c r="K37" s="51" t="s">
        <v>9</v>
      </c>
      <c r="L37" s="51">
        <v>10</v>
      </c>
      <c r="M37" s="51">
        <v>3</v>
      </c>
      <c r="N37" s="51">
        <v>3</v>
      </c>
      <c r="O37" s="51">
        <v>0</v>
      </c>
      <c r="P37" s="51">
        <v>0</v>
      </c>
      <c r="Q37" s="51"/>
      <c r="R37" s="51"/>
      <c r="S37" s="51">
        <v>1</v>
      </c>
      <c r="T37" s="51">
        <v>1</v>
      </c>
      <c r="U37" s="51">
        <v>1</v>
      </c>
      <c r="V37" s="51">
        <v>1</v>
      </c>
      <c r="W37" s="51">
        <f t="shared" si="1"/>
        <v>10</v>
      </c>
      <c r="X37" s="51">
        <f t="shared" si="1"/>
        <v>3</v>
      </c>
      <c r="Y37" s="51">
        <f t="shared" si="1"/>
        <v>3</v>
      </c>
      <c r="Z37" s="51">
        <f t="shared" si="1"/>
        <v>0</v>
      </c>
      <c r="AA37" s="51">
        <f t="shared" si="1"/>
        <v>0</v>
      </c>
    </row>
    <row r="38" spans="1:27" ht="24.75" thickBot="1">
      <c r="A38" s="146"/>
      <c r="B38" s="51" t="s">
        <v>258</v>
      </c>
      <c r="C38" s="51" t="s">
        <v>259</v>
      </c>
      <c r="D38" s="121">
        <v>3</v>
      </c>
      <c r="E38" s="121">
        <v>5</v>
      </c>
      <c r="F38" s="51"/>
      <c r="G38" s="51" t="s">
        <v>87</v>
      </c>
      <c r="H38" s="51" t="s">
        <v>246</v>
      </c>
      <c r="I38" s="122">
        <v>1</v>
      </c>
      <c r="J38" s="51"/>
      <c r="K38" s="51" t="s">
        <v>20</v>
      </c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>
        <f t="shared" si="1"/>
        <v>0</v>
      </c>
      <c r="X38" s="51">
        <f t="shared" si="1"/>
        <v>0</v>
      </c>
      <c r="Y38" s="51">
        <f t="shared" si="1"/>
        <v>0</v>
      </c>
      <c r="Z38" s="51">
        <f t="shared" si="1"/>
        <v>0</v>
      </c>
      <c r="AA38" s="51">
        <f t="shared" si="1"/>
        <v>0</v>
      </c>
    </row>
    <row r="39" spans="1:27" ht="24.75" thickBot="1">
      <c r="A39" s="146"/>
      <c r="B39" s="51" t="s">
        <v>258</v>
      </c>
      <c r="C39" s="51" t="s">
        <v>259</v>
      </c>
      <c r="D39" s="121">
        <v>3</v>
      </c>
      <c r="E39" s="121">
        <v>5</v>
      </c>
      <c r="F39" s="51"/>
      <c r="G39" s="51" t="s">
        <v>87</v>
      </c>
      <c r="H39" s="51" t="s">
        <v>244</v>
      </c>
      <c r="I39" s="122">
        <v>2</v>
      </c>
      <c r="J39" s="51"/>
      <c r="K39" s="51" t="s">
        <v>20</v>
      </c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>
        <f t="shared" si="1"/>
        <v>0</v>
      </c>
      <c r="X39" s="51">
        <f t="shared" si="1"/>
        <v>0</v>
      </c>
      <c r="Y39" s="51">
        <f t="shared" si="1"/>
        <v>0</v>
      </c>
      <c r="Z39" s="51">
        <f t="shared" si="1"/>
        <v>0</v>
      </c>
      <c r="AA39" s="51">
        <f t="shared" si="1"/>
        <v>0</v>
      </c>
    </row>
    <row r="40" spans="1:27" ht="24.75" thickBot="1">
      <c r="A40" s="146"/>
      <c r="B40" s="51" t="s">
        <v>258</v>
      </c>
      <c r="C40" s="51" t="s">
        <v>259</v>
      </c>
      <c r="D40" s="121">
        <v>3</v>
      </c>
      <c r="E40" s="121">
        <v>5</v>
      </c>
      <c r="F40" s="51"/>
      <c r="G40" s="51" t="s">
        <v>87</v>
      </c>
      <c r="H40" s="51" t="s">
        <v>251</v>
      </c>
      <c r="I40" s="51" t="s">
        <v>208</v>
      </c>
      <c r="J40" s="51"/>
      <c r="K40" s="51" t="s">
        <v>20</v>
      </c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>
        <f t="shared" si="1"/>
        <v>0</v>
      </c>
      <c r="X40" s="51">
        <f t="shared" si="1"/>
        <v>0</v>
      </c>
      <c r="Y40" s="51">
        <f t="shared" si="1"/>
        <v>0</v>
      </c>
      <c r="Z40" s="51">
        <f t="shared" si="1"/>
        <v>0</v>
      </c>
      <c r="AA40" s="51">
        <f t="shared" si="1"/>
        <v>0</v>
      </c>
    </row>
    <row r="42" spans="1:27">
      <c r="W42" s="120">
        <f>SUM(W4:W41)</f>
        <v>90</v>
      </c>
      <c r="X42" s="120">
        <f>SUM(X4:X41)</f>
        <v>47</v>
      </c>
      <c r="Y42" s="120">
        <f>SUM(Y4:Y41)</f>
        <v>53</v>
      </c>
      <c r="Z42" s="120">
        <f>SUM(Z4:Z41)</f>
        <v>22</v>
      </c>
    </row>
    <row r="55" spans="1:16">
      <c r="B55" s="146"/>
      <c r="C55" s="146"/>
    </row>
    <row r="57" spans="1:16">
      <c r="A57" s="146"/>
      <c r="B57" s="146"/>
      <c r="C57" s="146"/>
      <c r="D57" s="146"/>
      <c r="E57" s="146"/>
      <c r="F57" s="146"/>
      <c r="G57" s="146"/>
      <c r="H57" s="146"/>
      <c r="I57" s="146"/>
      <c r="J57" s="146"/>
    </row>
    <row r="58" spans="1:16">
      <c r="A58" s="146"/>
      <c r="B58" s="146"/>
      <c r="C58" s="146"/>
      <c r="F58" s="146"/>
      <c r="H58" s="146"/>
      <c r="I58" s="146"/>
      <c r="J58" s="146"/>
      <c r="K58" s="146"/>
      <c r="L58" s="146"/>
      <c r="M58" s="146"/>
      <c r="N58" s="146"/>
      <c r="O58" s="146"/>
      <c r="P58" s="146"/>
    </row>
    <row r="59" spans="1:16">
      <c r="A59" s="146"/>
      <c r="B59" s="146"/>
      <c r="C59" s="146"/>
      <c r="F59" s="146"/>
      <c r="H59" s="146"/>
      <c r="I59" s="146"/>
      <c r="J59" s="146"/>
      <c r="K59" s="146"/>
      <c r="L59" s="146"/>
      <c r="M59" s="146"/>
      <c r="N59" s="146"/>
      <c r="O59" s="146"/>
      <c r="P59" s="146"/>
    </row>
    <row r="60" spans="1:16">
      <c r="A60" s="146"/>
      <c r="B60" s="146"/>
      <c r="C60" s="146"/>
      <c r="F60" s="146"/>
      <c r="H60" s="146"/>
      <c r="I60" s="146"/>
      <c r="J60" s="146"/>
      <c r="K60" s="146"/>
      <c r="L60" s="146"/>
      <c r="M60" s="146"/>
      <c r="N60" s="146"/>
      <c r="O60" s="146"/>
      <c r="P60" s="146"/>
    </row>
  </sheetData>
  <mergeCells count="36">
    <mergeCell ref="P58:P60"/>
    <mergeCell ref="B55:C55"/>
    <mergeCell ref="A58:A60"/>
    <mergeCell ref="B58:B60"/>
    <mergeCell ref="C58:C60"/>
    <mergeCell ref="F58:F60"/>
    <mergeCell ref="H58:H60"/>
    <mergeCell ref="I58:I60"/>
    <mergeCell ref="J58:J60"/>
    <mergeCell ref="A57:J57"/>
    <mergeCell ref="K58:K60"/>
    <mergeCell ref="L58:L60"/>
    <mergeCell ref="M58:M60"/>
    <mergeCell ref="N58:N60"/>
    <mergeCell ref="O58:O60"/>
    <mergeCell ref="A1:A3"/>
    <mergeCell ref="B1:B3"/>
    <mergeCell ref="C1:C3"/>
    <mergeCell ref="F1:F3"/>
    <mergeCell ref="H1:H3"/>
    <mergeCell ref="A38:A40"/>
    <mergeCell ref="Z1:Z3"/>
    <mergeCell ref="AA1:AA3"/>
    <mergeCell ref="W1:W3"/>
    <mergeCell ref="X1:X3"/>
    <mergeCell ref="Y1:Y3"/>
    <mergeCell ref="N1:N3"/>
    <mergeCell ref="O1:O3"/>
    <mergeCell ref="P1:P3"/>
    <mergeCell ref="Q1:Q3"/>
    <mergeCell ref="R1:R3"/>
    <mergeCell ref="I1:I3"/>
    <mergeCell ref="J1:J3"/>
    <mergeCell ref="K1:K3"/>
    <mergeCell ref="L1:L3"/>
    <mergeCell ref="M1:M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A25"/>
  <sheetViews>
    <sheetView topLeftCell="I5" zoomScale="85" zoomScaleNormal="85" workbookViewId="0">
      <selection activeCell="P16" sqref="P16:X26"/>
    </sheetView>
  </sheetViews>
  <sheetFormatPr defaultRowHeight="15"/>
  <cols>
    <col min="2" max="2" width="24.140625" bestFit="1" customWidth="1"/>
    <col min="3" max="3" width="9.7109375" bestFit="1" customWidth="1"/>
    <col min="4" max="4" width="8.42578125" bestFit="1" customWidth="1"/>
    <col min="5" max="5" width="10.42578125" bestFit="1" customWidth="1"/>
    <col min="6" max="6" width="9.7109375" bestFit="1" customWidth="1"/>
    <col min="7" max="7" width="9.42578125" bestFit="1" customWidth="1"/>
    <col min="8" max="8" width="19.140625" customWidth="1"/>
    <col min="11" max="11" width="12.5703125" customWidth="1"/>
    <col min="12" max="12" width="12.140625" customWidth="1"/>
    <col min="13" max="13" width="11.85546875" customWidth="1"/>
    <col min="14" max="14" width="11.7109375" customWidth="1"/>
    <col min="15" max="15" width="12.85546875" customWidth="1"/>
    <col min="16" max="16" width="12.28515625" customWidth="1"/>
    <col min="17" max="17" width="10.85546875" customWidth="1"/>
    <col min="23" max="23" width="12.5703125" customWidth="1"/>
    <col min="24" max="24" width="12.28515625" customWidth="1"/>
    <col min="25" max="26" width="12" customWidth="1"/>
    <col min="27" max="27" width="11.7109375" customWidth="1"/>
  </cols>
  <sheetData>
    <row r="1" spans="1:27" ht="24">
      <c r="A1" s="143" t="s">
        <v>44</v>
      </c>
      <c r="B1" s="143" t="s">
        <v>45</v>
      </c>
      <c r="C1" s="143" t="s">
        <v>46</v>
      </c>
      <c r="D1" s="27" t="s">
        <v>47</v>
      </c>
      <c r="E1" s="27" t="s">
        <v>48</v>
      </c>
      <c r="F1" s="143" t="s">
        <v>49</v>
      </c>
      <c r="G1" s="27" t="s">
        <v>50</v>
      </c>
      <c r="H1" s="143" t="s">
        <v>51</v>
      </c>
      <c r="I1" s="143" t="s">
        <v>52</v>
      </c>
      <c r="J1" s="143" t="s">
        <v>53</v>
      </c>
      <c r="K1" s="142" t="s">
        <v>54</v>
      </c>
      <c r="L1" s="142" t="s">
        <v>55</v>
      </c>
      <c r="M1" s="142" t="s">
        <v>56</v>
      </c>
      <c r="N1" s="142" t="s">
        <v>57</v>
      </c>
      <c r="O1" s="142" t="s">
        <v>58</v>
      </c>
      <c r="P1" s="142" t="s">
        <v>59</v>
      </c>
      <c r="Q1" s="142" t="s">
        <v>60</v>
      </c>
      <c r="R1" s="142" t="s">
        <v>61</v>
      </c>
      <c r="W1" s="142" t="s">
        <v>55</v>
      </c>
      <c r="X1" s="142" t="s">
        <v>56</v>
      </c>
      <c r="Y1" s="142" t="s">
        <v>57</v>
      </c>
      <c r="Z1" s="142" t="s">
        <v>58</v>
      </c>
      <c r="AA1" s="142" t="s">
        <v>59</v>
      </c>
    </row>
    <row r="2" spans="1:27" ht="18" customHeight="1">
      <c r="A2" s="144"/>
      <c r="B2" s="144"/>
      <c r="C2" s="144"/>
      <c r="D2" s="28" t="s">
        <v>62</v>
      </c>
      <c r="E2" s="28" t="s">
        <v>63</v>
      </c>
      <c r="F2" s="144"/>
      <c r="G2" s="28" t="s">
        <v>64</v>
      </c>
      <c r="H2" s="144"/>
      <c r="I2" s="144"/>
      <c r="J2" s="144"/>
      <c r="K2" s="142"/>
      <c r="L2" s="142"/>
      <c r="M2" s="142"/>
      <c r="N2" s="142"/>
      <c r="O2" s="142"/>
      <c r="P2" s="142"/>
      <c r="Q2" s="142"/>
      <c r="R2" s="142"/>
      <c r="W2" s="142"/>
      <c r="X2" s="142"/>
      <c r="Y2" s="142"/>
      <c r="Z2" s="142"/>
      <c r="AA2" s="142"/>
    </row>
    <row r="3" spans="1:27" ht="18" customHeight="1">
      <c r="A3" s="144"/>
      <c r="B3" s="144"/>
      <c r="C3" s="144"/>
      <c r="D3" s="31"/>
      <c r="E3" s="28" t="s">
        <v>65</v>
      </c>
      <c r="F3" s="144"/>
      <c r="G3" s="31"/>
      <c r="H3" s="144"/>
      <c r="I3" s="144"/>
      <c r="J3" s="144"/>
      <c r="K3" s="147"/>
      <c r="L3" s="147"/>
      <c r="M3" s="147"/>
      <c r="N3" s="147"/>
      <c r="O3" s="147"/>
      <c r="P3" s="147"/>
      <c r="Q3" s="147"/>
      <c r="R3" s="147"/>
      <c r="W3" s="147"/>
      <c r="X3" s="147"/>
      <c r="Y3" s="147"/>
      <c r="Z3" s="147"/>
      <c r="AA3" s="147"/>
    </row>
    <row r="4" spans="1:27">
      <c r="A4" s="14"/>
      <c r="B4" s="11" t="s">
        <v>292</v>
      </c>
      <c r="C4" s="11" t="s">
        <v>293</v>
      </c>
      <c r="D4" s="11" t="s">
        <v>0</v>
      </c>
      <c r="E4" s="11" t="s">
        <v>7</v>
      </c>
      <c r="F4" s="1" t="s">
        <v>18</v>
      </c>
      <c r="G4" s="11" t="s">
        <v>31</v>
      </c>
      <c r="H4" s="16" t="s">
        <v>294</v>
      </c>
      <c r="I4" s="138" t="s">
        <v>295</v>
      </c>
      <c r="J4" s="11"/>
      <c r="K4" s="15" t="s">
        <v>2</v>
      </c>
      <c r="L4" s="15">
        <v>8</v>
      </c>
      <c r="M4" s="15">
        <v>1</v>
      </c>
      <c r="N4" s="15">
        <v>1</v>
      </c>
      <c r="O4" s="15">
        <v>0</v>
      </c>
      <c r="P4" s="15">
        <v>0</v>
      </c>
      <c r="Q4" s="10"/>
      <c r="R4" s="10">
        <v>2</v>
      </c>
      <c r="S4" s="10">
        <v>2</v>
      </c>
      <c r="T4" s="10">
        <v>2</v>
      </c>
      <c r="U4" s="10">
        <v>2</v>
      </c>
      <c r="V4" s="10">
        <v>2</v>
      </c>
      <c r="W4" s="10">
        <f>PRODUCT(L4,R4)</f>
        <v>16</v>
      </c>
      <c r="X4" s="10">
        <f t="shared" ref="X4:AA10" si="0">PRODUCT(M4,S4)</f>
        <v>2</v>
      </c>
      <c r="Y4" s="10">
        <f t="shared" si="0"/>
        <v>2</v>
      </c>
      <c r="Z4" s="10">
        <f t="shared" si="0"/>
        <v>0</v>
      </c>
      <c r="AA4" s="10">
        <f t="shared" si="0"/>
        <v>0</v>
      </c>
    </row>
    <row r="5" spans="1:27">
      <c r="A5" s="14"/>
      <c r="B5" s="11" t="s">
        <v>292</v>
      </c>
      <c r="C5" s="11" t="s">
        <v>293</v>
      </c>
      <c r="D5" s="11" t="s">
        <v>0</v>
      </c>
      <c r="E5" s="11" t="s">
        <v>7</v>
      </c>
      <c r="F5" s="1" t="s">
        <v>18</v>
      </c>
      <c r="G5" s="11" t="s">
        <v>31</v>
      </c>
      <c r="H5" s="16" t="s">
        <v>296</v>
      </c>
      <c r="I5" s="138" t="s">
        <v>32</v>
      </c>
      <c r="J5" s="11"/>
      <c r="K5" s="15" t="s">
        <v>2</v>
      </c>
      <c r="L5" s="15">
        <v>8</v>
      </c>
      <c r="M5" s="15">
        <v>1</v>
      </c>
      <c r="N5" s="15">
        <v>1</v>
      </c>
      <c r="O5" s="15">
        <v>0</v>
      </c>
      <c r="P5" s="15">
        <v>0</v>
      </c>
      <c r="Q5" s="10"/>
      <c r="R5" s="10">
        <v>2</v>
      </c>
      <c r="S5" s="10">
        <v>2</v>
      </c>
      <c r="T5" s="10">
        <v>2</v>
      </c>
      <c r="U5" s="10">
        <v>2</v>
      </c>
      <c r="V5" s="10">
        <v>2</v>
      </c>
      <c r="W5" s="10">
        <f t="shared" ref="W5:W10" si="1">PRODUCT(L5,R5)</f>
        <v>16</v>
      </c>
      <c r="X5" s="10">
        <f t="shared" si="0"/>
        <v>2</v>
      </c>
      <c r="Y5" s="10">
        <f t="shared" si="0"/>
        <v>2</v>
      </c>
      <c r="Z5" s="10">
        <f t="shared" si="0"/>
        <v>0</v>
      </c>
      <c r="AA5" s="10">
        <f t="shared" si="0"/>
        <v>0</v>
      </c>
    </row>
    <row r="6" spans="1:27" ht="24">
      <c r="A6" s="14"/>
      <c r="B6" s="11" t="s">
        <v>292</v>
      </c>
      <c r="C6" s="11" t="s">
        <v>293</v>
      </c>
      <c r="D6" s="11" t="s">
        <v>0</v>
      </c>
      <c r="E6" s="11" t="s">
        <v>7</v>
      </c>
      <c r="F6" s="1" t="s">
        <v>18</v>
      </c>
      <c r="G6" s="11" t="s">
        <v>31</v>
      </c>
      <c r="H6" s="1" t="s">
        <v>297</v>
      </c>
      <c r="I6" s="138" t="s">
        <v>298</v>
      </c>
      <c r="J6" s="16"/>
      <c r="K6" s="24" t="s">
        <v>2</v>
      </c>
      <c r="L6" s="24">
        <v>8</v>
      </c>
      <c r="M6" s="24">
        <v>1</v>
      </c>
      <c r="N6" s="24">
        <v>1</v>
      </c>
      <c r="O6" s="24">
        <v>0</v>
      </c>
      <c r="P6" s="24">
        <v>0</v>
      </c>
      <c r="Q6" s="10"/>
      <c r="R6" s="10">
        <v>2</v>
      </c>
      <c r="S6" s="10">
        <v>2</v>
      </c>
      <c r="T6" s="10">
        <v>2</v>
      </c>
      <c r="U6" s="10">
        <v>2</v>
      </c>
      <c r="V6" s="10">
        <v>2</v>
      </c>
      <c r="W6" s="10">
        <f t="shared" si="1"/>
        <v>16</v>
      </c>
      <c r="X6" s="10">
        <f t="shared" si="0"/>
        <v>2</v>
      </c>
      <c r="Y6" s="10">
        <f t="shared" si="0"/>
        <v>2</v>
      </c>
      <c r="Z6" s="10">
        <f t="shared" si="0"/>
        <v>0</v>
      </c>
      <c r="AA6" s="10">
        <f t="shared" si="0"/>
        <v>0</v>
      </c>
    </row>
    <row r="7" spans="1:27" ht="36">
      <c r="A7" s="1"/>
      <c r="B7" s="1" t="s">
        <v>299</v>
      </c>
      <c r="C7" s="1" t="s">
        <v>300</v>
      </c>
      <c r="D7" s="1" t="s">
        <v>0</v>
      </c>
      <c r="E7" s="1" t="s">
        <v>301</v>
      </c>
      <c r="F7" s="1" t="s">
        <v>302</v>
      </c>
      <c r="G7" s="1" t="s">
        <v>43</v>
      </c>
      <c r="H7" s="1" t="s">
        <v>303</v>
      </c>
      <c r="I7" s="139" t="s">
        <v>286</v>
      </c>
      <c r="J7" s="10"/>
      <c r="K7" s="24" t="s">
        <v>2</v>
      </c>
      <c r="L7" s="139">
        <v>5</v>
      </c>
      <c r="M7" s="139">
        <v>1</v>
      </c>
      <c r="N7" s="139">
        <v>1</v>
      </c>
      <c r="O7" s="139">
        <v>1</v>
      </c>
      <c r="P7" s="24">
        <v>0</v>
      </c>
      <c r="Q7" s="10"/>
      <c r="R7" s="10">
        <v>2</v>
      </c>
      <c r="S7" s="10">
        <v>2</v>
      </c>
      <c r="T7" s="10">
        <v>2</v>
      </c>
      <c r="U7" s="10">
        <v>2</v>
      </c>
      <c r="V7" s="10">
        <v>2</v>
      </c>
      <c r="W7" s="10">
        <f t="shared" si="1"/>
        <v>10</v>
      </c>
      <c r="X7" s="10">
        <f t="shared" si="0"/>
        <v>2</v>
      </c>
      <c r="Y7" s="10">
        <f t="shared" si="0"/>
        <v>2</v>
      </c>
      <c r="Z7" s="10">
        <f t="shared" si="0"/>
        <v>2</v>
      </c>
      <c r="AA7" s="10">
        <f t="shared" si="0"/>
        <v>0</v>
      </c>
    </row>
    <row r="8" spans="1:27" ht="24.75" thickBot="1">
      <c r="A8" s="1"/>
      <c r="B8" s="1" t="s">
        <v>304</v>
      </c>
      <c r="C8" s="1" t="s">
        <v>305</v>
      </c>
      <c r="D8" s="64" t="s">
        <v>306</v>
      </c>
      <c r="E8" s="64" t="s">
        <v>307</v>
      </c>
      <c r="F8" s="1" t="s">
        <v>18</v>
      </c>
      <c r="G8" s="1" t="s">
        <v>31</v>
      </c>
      <c r="H8" s="74" t="s">
        <v>308</v>
      </c>
      <c r="I8" s="140">
        <v>1</v>
      </c>
      <c r="J8" s="78"/>
      <c r="K8" s="24" t="s">
        <v>2</v>
      </c>
      <c r="L8" s="140">
        <v>2</v>
      </c>
      <c r="M8" s="140">
        <v>1</v>
      </c>
      <c r="N8" s="140">
        <v>1</v>
      </c>
      <c r="O8" s="140">
        <v>1</v>
      </c>
      <c r="P8" s="24">
        <v>0</v>
      </c>
      <c r="Q8" s="78"/>
      <c r="R8" s="78">
        <v>1</v>
      </c>
      <c r="S8" s="78">
        <v>1</v>
      </c>
      <c r="T8" s="78">
        <v>1</v>
      </c>
      <c r="U8" s="78">
        <v>1</v>
      </c>
      <c r="V8" s="78">
        <v>1</v>
      </c>
      <c r="W8" s="10">
        <f t="shared" si="1"/>
        <v>2</v>
      </c>
      <c r="X8" s="10">
        <f t="shared" si="0"/>
        <v>1</v>
      </c>
      <c r="Y8" s="10">
        <f t="shared" si="0"/>
        <v>1</v>
      </c>
      <c r="Z8" s="10">
        <f t="shared" si="0"/>
        <v>1</v>
      </c>
      <c r="AA8" s="10">
        <f t="shared" si="0"/>
        <v>0</v>
      </c>
    </row>
    <row r="9" spans="1:27" ht="24.75" thickBot="1">
      <c r="B9" s="1" t="s">
        <v>304</v>
      </c>
      <c r="C9" s="1" t="s">
        <v>309</v>
      </c>
      <c r="D9" s="64" t="s">
        <v>306</v>
      </c>
      <c r="E9" s="64" t="s">
        <v>307</v>
      </c>
      <c r="F9" s="1" t="s">
        <v>18</v>
      </c>
      <c r="G9" s="1" t="s">
        <v>31</v>
      </c>
      <c r="H9" s="32" t="s">
        <v>296</v>
      </c>
      <c r="I9" s="139">
        <v>2</v>
      </c>
      <c r="J9" s="10"/>
      <c r="K9" s="24" t="s">
        <v>2</v>
      </c>
      <c r="L9" s="139">
        <v>2</v>
      </c>
      <c r="M9" s="139">
        <v>1</v>
      </c>
      <c r="N9" s="139">
        <v>1</v>
      </c>
      <c r="O9" s="139">
        <v>1</v>
      </c>
      <c r="P9" s="24">
        <v>0</v>
      </c>
      <c r="Q9" s="10"/>
      <c r="R9" s="10">
        <v>1</v>
      </c>
      <c r="S9" s="10">
        <v>1</v>
      </c>
      <c r="T9" s="10">
        <v>1</v>
      </c>
      <c r="U9" s="10">
        <v>1</v>
      </c>
      <c r="V9" s="10">
        <v>1</v>
      </c>
      <c r="W9" s="10">
        <f t="shared" si="1"/>
        <v>2</v>
      </c>
      <c r="X9" s="10">
        <f t="shared" si="0"/>
        <v>1</v>
      </c>
      <c r="Y9" s="10">
        <f t="shared" si="0"/>
        <v>1</v>
      </c>
      <c r="Z9" s="10">
        <f t="shared" si="0"/>
        <v>1</v>
      </c>
      <c r="AA9" s="10">
        <f t="shared" si="0"/>
        <v>0</v>
      </c>
    </row>
    <row r="10" spans="1:27" ht="24.75" thickBot="1">
      <c r="B10" s="1" t="s">
        <v>304</v>
      </c>
      <c r="C10" s="1" t="s">
        <v>310</v>
      </c>
      <c r="D10" s="64" t="s">
        <v>306</v>
      </c>
      <c r="E10" s="64" t="s">
        <v>307</v>
      </c>
      <c r="F10" s="1" t="s">
        <v>18</v>
      </c>
      <c r="G10" s="1" t="s">
        <v>31</v>
      </c>
      <c r="H10" s="32" t="s">
        <v>294</v>
      </c>
      <c r="I10" s="139">
        <v>3</v>
      </c>
      <c r="J10" s="10"/>
      <c r="K10" s="24" t="s">
        <v>2</v>
      </c>
      <c r="L10" s="139">
        <v>2</v>
      </c>
      <c r="M10" s="139">
        <v>1</v>
      </c>
      <c r="N10" s="139">
        <v>1</v>
      </c>
      <c r="O10" s="139">
        <v>1</v>
      </c>
      <c r="P10" s="24">
        <v>0</v>
      </c>
      <c r="Q10" s="10"/>
      <c r="R10" s="10">
        <v>1</v>
      </c>
      <c r="S10" s="10">
        <v>1</v>
      </c>
      <c r="T10" s="10">
        <v>1</v>
      </c>
      <c r="U10" s="10">
        <v>1</v>
      </c>
      <c r="V10" s="10">
        <v>1</v>
      </c>
      <c r="W10" s="10">
        <f t="shared" si="1"/>
        <v>2</v>
      </c>
      <c r="X10" s="10">
        <f t="shared" si="0"/>
        <v>1</v>
      </c>
      <c r="Y10" s="10">
        <f t="shared" si="0"/>
        <v>1</v>
      </c>
      <c r="Z10" s="10">
        <f t="shared" si="0"/>
        <v>1</v>
      </c>
      <c r="AA10" s="10">
        <f t="shared" si="0"/>
        <v>0</v>
      </c>
    </row>
    <row r="15" spans="1:27">
      <c r="W15">
        <f>SUM(W4:W14)</f>
        <v>64</v>
      </c>
      <c r="X15">
        <f>SUM(X4:X14)</f>
        <v>11</v>
      </c>
      <c r="Y15">
        <f>SUM(Y4:Y14)</f>
        <v>11</v>
      </c>
      <c r="Z15">
        <f>SUM(Z4:Z14)</f>
        <v>5</v>
      </c>
      <c r="AA15">
        <f>SUM(AA4:AA14)</f>
        <v>0</v>
      </c>
    </row>
    <row r="17" spans="16:22" ht="16.5" thickBot="1">
      <c r="P17" s="141"/>
      <c r="Q17" s="141"/>
      <c r="R17" s="141"/>
      <c r="S17" s="141"/>
      <c r="T17" s="141"/>
      <c r="U17" s="141"/>
      <c r="V17" s="141"/>
    </row>
    <row r="20" spans="16:22" ht="16.5" thickBot="1">
      <c r="P20" s="141"/>
      <c r="Q20" s="141"/>
      <c r="R20" s="141"/>
      <c r="S20" s="141"/>
      <c r="T20" s="141"/>
      <c r="U20" s="141"/>
      <c r="V20" s="141"/>
    </row>
    <row r="22" spans="16:22" ht="16.5" thickBot="1">
      <c r="P22" s="141"/>
      <c r="Q22" s="141"/>
      <c r="R22" s="141"/>
      <c r="S22" s="141"/>
      <c r="T22" s="141"/>
      <c r="U22" s="141"/>
      <c r="V22" s="141"/>
    </row>
    <row r="24" spans="16:22" ht="16.5" thickBot="1">
      <c r="P24" s="141"/>
      <c r="Q24" s="141"/>
      <c r="R24" s="141"/>
      <c r="S24" s="141"/>
      <c r="T24" s="141"/>
      <c r="U24" s="141"/>
      <c r="V24" s="141"/>
    </row>
    <row r="25" spans="16:22" ht="16.5" thickBot="1">
      <c r="P25" s="141"/>
      <c r="Q25" s="141"/>
      <c r="R25" s="141"/>
      <c r="S25" s="141"/>
      <c r="T25" s="141"/>
      <c r="U25" s="141"/>
      <c r="V25" s="141"/>
    </row>
  </sheetData>
  <mergeCells count="20">
    <mergeCell ref="A1:A3"/>
    <mergeCell ref="B1:B3"/>
    <mergeCell ref="C1:C3"/>
    <mergeCell ref="F1:F3"/>
    <mergeCell ref="H1:H3"/>
    <mergeCell ref="I1:I3"/>
    <mergeCell ref="J1:J3"/>
    <mergeCell ref="K1:K3"/>
    <mergeCell ref="L1:L3"/>
    <mergeCell ref="M1:M3"/>
    <mergeCell ref="N1:N3"/>
    <mergeCell ref="O1:O3"/>
    <mergeCell ref="P1:P3"/>
    <mergeCell ref="Q1:Q3"/>
    <mergeCell ref="R1:R3"/>
    <mergeCell ref="W1:W3"/>
    <mergeCell ref="X1:X3"/>
    <mergeCell ref="Y1:Y3"/>
    <mergeCell ref="Z1:Z3"/>
    <mergeCell ref="AA1:AA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A45"/>
  <sheetViews>
    <sheetView zoomScale="70" zoomScaleNormal="70" workbookViewId="0">
      <selection activeCell="W27" sqref="W27"/>
    </sheetView>
  </sheetViews>
  <sheetFormatPr defaultRowHeight="15"/>
  <cols>
    <col min="1" max="1" width="2" bestFit="1" customWidth="1"/>
    <col min="2" max="2" width="27" bestFit="1" customWidth="1"/>
    <col min="3" max="3" width="9.7109375" bestFit="1" customWidth="1"/>
    <col min="4" max="4" width="8.85546875" bestFit="1" customWidth="1"/>
    <col min="5" max="5" width="10.42578125" bestFit="1" customWidth="1"/>
    <col min="6" max="6" width="19.42578125" bestFit="1" customWidth="1"/>
    <col min="8" max="8" width="12.7109375" bestFit="1" customWidth="1"/>
    <col min="9" max="9" width="7.140625" bestFit="1" customWidth="1"/>
    <col min="11" max="11" width="11.7109375" customWidth="1"/>
    <col min="12" max="12" width="13.85546875" customWidth="1"/>
    <col min="13" max="13" width="11.7109375" customWidth="1"/>
    <col min="14" max="14" width="11.42578125" customWidth="1"/>
    <col min="15" max="15" width="11" customWidth="1"/>
    <col min="16" max="16" width="11.42578125" customWidth="1"/>
    <col min="17" max="17" width="10.5703125" customWidth="1"/>
    <col min="23" max="23" width="12.42578125" customWidth="1"/>
    <col min="24" max="24" width="11.85546875" customWidth="1"/>
    <col min="25" max="25" width="11" customWidth="1"/>
    <col min="26" max="26" width="10.85546875" customWidth="1"/>
    <col min="27" max="27" width="12.140625" customWidth="1"/>
  </cols>
  <sheetData>
    <row r="1" spans="1:27" ht="24" customHeight="1">
      <c r="A1" s="143" t="s">
        <v>44</v>
      </c>
      <c r="B1" s="143" t="s">
        <v>45</v>
      </c>
      <c r="C1" s="143" t="s">
        <v>46</v>
      </c>
      <c r="D1" s="27" t="s">
        <v>47</v>
      </c>
      <c r="E1" s="27" t="s">
        <v>48</v>
      </c>
      <c r="F1" s="143" t="s">
        <v>49</v>
      </c>
      <c r="G1" s="27" t="s">
        <v>50</v>
      </c>
      <c r="H1" s="143" t="s">
        <v>51</v>
      </c>
      <c r="I1" s="143" t="s">
        <v>52</v>
      </c>
      <c r="J1" s="143" t="s">
        <v>53</v>
      </c>
      <c r="K1" s="142" t="s">
        <v>54</v>
      </c>
      <c r="L1" s="142" t="s">
        <v>55</v>
      </c>
      <c r="M1" s="142" t="s">
        <v>56</v>
      </c>
      <c r="N1" s="142" t="s">
        <v>57</v>
      </c>
      <c r="O1" s="142" t="s">
        <v>58</v>
      </c>
      <c r="P1" s="142" t="s">
        <v>59</v>
      </c>
      <c r="Q1" s="142" t="s">
        <v>60</v>
      </c>
      <c r="R1" s="147" t="s">
        <v>61</v>
      </c>
      <c r="S1" s="62"/>
      <c r="T1" s="62"/>
      <c r="U1" s="62"/>
      <c r="V1" s="62"/>
      <c r="W1" s="147" t="s">
        <v>55</v>
      </c>
      <c r="X1" s="147" t="s">
        <v>56</v>
      </c>
      <c r="Y1" s="147" t="s">
        <v>57</v>
      </c>
      <c r="Z1" s="147" t="s">
        <v>58</v>
      </c>
      <c r="AA1" s="147" t="s">
        <v>59</v>
      </c>
    </row>
    <row r="2" spans="1:27" ht="24">
      <c r="A2" s="144"/>
      <c r="B2" s="144"/>
      <c r="C2" s="144"/>
      <c r="D2" s="28" t="s">
        <v>62</v>
      </c>
      <c r="E2" s="28" t="s">
        <v>63</v>
      </c>
      <c r="F2" s="144"/>
      <c r="G2" s="28" t="s">
        <v>64</v>
      </c>
      <c r="H2" s="144"/>
      <c r="I2" s="144"/>
      <c r="J2" s="144"/>
      <c r="K2" s="142"/>
      <c r="L2" s="142"/>
      <c r="M2" s="142"/>
      <c r="N2" s="142"/>
      <c r="O2" s="142"/>
      <c r="P2" s="142"/>
      <c r="Q2" s="142"/>
      <c r="R2" s="148"/>
      <c r="S2" s="62"/>
      <c r="T2" s="62"/>
      <c r="U2" s="62"/>
      <c r="V2" s="62"/>
      <c r="W2" s="148"/>
      <c r="X2" s="148"/>
      <c r="Y2" s="148"/>
      <c r="Z2" s="148"/>
      <c r="AA2" s="148"/>
    </row>
    <row r="3" spans="1:27">
      <c r="A3" s="144"/>
      <c r="B3" s="144"/>
      <c r="C3" s="144"/>
      <c r="D3" s="31"/>
      <c r="E3" s="28" t="s">
        <v>65</v>
      </c>
      <c r="F3" s="144"/>
      <c r="G3" s="31"/>
      <c r="H3" s="144"/>
      <c r="I3" s="144"/>
      <c r="J3" s="144"/>
      <c r="K3" s="147"/>
      <c r="L3" s="147"/>
      <c r="M3" s="147"/>
      <c r="N3" s="147"/>
      <c r="O3" s="147"/>
      <c r="P3" s="147"/>
      <c r="Q3" s="147"/>
      <c r="R3" s="149"/>
      <c r="S3" s="62"/>
      <c r="T3" s="62"/>
      <c r="U3" s="62"/>
      <c r="V3" s="62"/>
      <c r="W3" s="148"/>
      <c r="X3" s="148"/>
      <c r="Y3" s="148"/>
      <c r="Z3" s="148"/>
      <c r="AA3" s="148"/>
    </row>
    <row r="4" spans="1:27" ht="15" customHeight="1">
      <c r="A4" s="1">
        <v>5</v>
      </c>
      <c r="B4" s="1" t="s">
        <v>93</v>
      </c>
      <c r="C4" s="1" t="s">
        <v>94</v>
      </c>
      <c r="D4" s="1" t="s">
        <v>0</v>
      </c>
      <c r="E4" s="1" t="s">
        <v>7</v>
      </c>
      <c r="F4" s="1" t="s">
        <v>33</v>
      </c>
      <c r="G4" s="1" t="s">
        <v>34</v>
      </c>
      <c r="H4" s="1" t="s">
        <v>95</v>
      </c>
      <c r="I4" s="12" t="s">
        <v>96</v>
      </c>
      <c r="J4" s="1">
        <v>3</v>
      </c>
      <c r="K4" s="15" t="s">
        <v>9</v>
      </c>
      <c r="L4" s="15">
        <v>7</v>
      </c>
      <c r="M4" s="15">
        <v>1</v>
      </c>
      <c r="N4" s="15">
        <v>1</v>
      </c>
      <c r="O4" s="15">
        <v>1</v>
      </c>
      <c r="P4" s="15">
        <v>0</v>
      </c>
      <c r="Q4" s="10"/>
      <c r="R4" s="10">
        <v>3</v>
      </c>
      <c r="S4" s="10">
        <v>3</v>
      </c>
      <c r="T4" s="10">
        <v>3</v>
      </c>
      <c r="U4" s="10">
        <v>3</v>
      </c>
      <c r="V4" s="10">
        <v>3</v>
      </c>
      <c r="W4" s="62">
        <f>PRODUCT(L4,R4)</f>
        <v>21</v>
      </c>
      <c r="X4" s="62">
        <f t="shared" ref="X4:AA19" si="0">PRODUCT(M4,S4)</f>
        <v>3</v>
      </c>
      <c r="Y4" s="62">
        <f t="shared" si="0"/>
        <v>3</v>
      </c>
      <c r="Z4" s="62">
        <f t="shared" si="0"/>
        <v>3</v>
      </c>
      <c r="AA4" s="62">
        <f>PRODUCT(P4,V4)</f>
        <v>0</v>
      </c>
    </row>
    <row r="5" spans="1:27" ht="24.75" customHeight="1">
      <c r="A5" s="1"/>
      <c r="B5" s="1" t="s">
        <v>93</v>
      </c>
      <c r="C5" s="1" t="s">
        <v>94</v>
      </c>
      <c r="D5" s="1" t="s">
        <v>0</v>
      </c>
      <c r="E5" s="1" t="s">
        <v>7</v>
      </c>
      <c r="F5" s="1" t="s">
        <v>33</v>
      </c>
      <c r="G5" s="1" t="s">
        <v>34</v>
      </c>
      <c r="H5" s="1" t="s">
        <v>97</v>
      </c>
      <c r="I5" s="12" t="s">
        <v>98</v>
      </c>
      <c r="J5" s="1">
        <v>2</v>
      </c>
      <c r="K5" s="15" t="s">
        <v>9</v>
      </c>
      <c r="L5" s="15">
        <v>7</v>
      </c>
      <c r="M5" s="15">
        <v>2</v>
      </c>
      <c r="N5" s="15">
        <v>2</v>
      </c>
      <c r="O5" s="15">
        <v>1</v>
      </c>
      <c r="P5" s="15">
        <v>0</v>
      </c>
      <c r="Q5" s="10"/>
      <c r="R5" s="10">
        <v>2</v>
      </c>
      <c r="S5" s="10">
        <v>2</v>
      </c>
      <c r="T5" s="10">
        <v>2</v>
      </c>
      <c r="U5" s="10">
        <v>2</v>
      </c>
      <c r="V5" s="10">
        <v>2</v>
      </c>
      <c r="W5" s="62">
        <f t="shared" ref="W5:AA23" si="1">PRODUCT(L5,R5)</f>
        <v>14</v>
      </c>
      <c r="X5" s="62">
        <f t="shared" si="0"/>
        <v>4</v>
      </c>
      <c r="Y5" s="62">
        <f t="shared" si="0"/>
        <v>4</v>
      </c>
      <c r="Z5" s="62">
        <f t="shared" si="0"/>
        <v>2</v>
      </c>
      <c r="AA5" s="62">
        <f t="shared" si="0"/>
        <v>0</v>
      </c>
    </row>
    <row r="6" spans="1:27" ht="24.75" customHeight="1">
      <c r="A6" s="1"/>
      <c r="B6" s="1" t="s">
        <v>93</v>
      </c>
      <c r="C6" s="1" t="s">
        <v>94</v>
      </c>
      <c r="D6" s="1" t="s">
        <v>0</v>
      </c>
      <c r="E6" s="1" t="s">
        <v>7</v>
      </c>
      <c r="F6" s="1" t="s">
        <v>33</v>
      </c>
      <c r="G6" s="1" t="s">
        <v>34</v>
      </c>
      <c r="H6" s="1" t="s">
        <v>99</v>
      </c>
      <c r="I6" s="12">
        <v>6</v>
      </c>
      <c r="J6" s="1">
        <v>1</v>
      </c>
      <c r="K6" s="15" t="s">
        <v>9</v>
      </c>
      <c r="L6" s="15">
        <v>7</v>
      </c>
      <c r="M6" s="15">
        <v>1.5</v>
      </c>
      <c r="N6" s="15">
        <v>1</v>
      </c>
      <c r="O6" s="15">
        <v>1</v>
      </c>
      <c r="P6" s="15">
        <v>0</v>
      </c>
      <c r="Q6" s="10"/>
      <c r="R6" s="10">
        <v>1</v>
      </c>
      <c r="S6" s="10">
        <v>1</v>
      </c>
      <c r="T6" s="10">
        <v>1</v>
      </c>
      <c r="U6" s="10">
        <v>1</v>
      </c>
      <c r="V6" s="10">
        <v>1</v>
      </c>
      <c r="W6" s="62">
        <f t="shared" si="1"/>
        <v>7</v>
      </c>
      <c r="X6" s="62">
        <f t="shared" si="0"/>
        <v>1.5</v>
      </c>
      <c r="Y6" s="62">
        <f t="shared" si="0"/>
        <v>1</v>
      </c>
      <c r="Z6" s="62">
        <f t="shared" si="0"/>
        <v>1</v>
      </c>
      <c r="AA6" s="62">
        <f t="shared" si="0"/>
        <v>0</v>
      </c>
    </row>
    <row r="7" spans="1:27" ht="15" customHeight="1">
      <c r="A7" s="1">
        <v>3</v>
      </c>
      <c r="B7" s="1" t="s">
        <v>100</v>
      </c>
      <c r="C7" s="1" t="s">
        <v>36</v>
      </c>
      <c r="D7" s="1" t="s">
        <v>0</v>
      </c>
      <c r="E7" s="1" t="s">
        <v>7</v>
      </c>
      <c r="F7" s="1" t="s">
        <v>101</v>
      </c>
      <c r="G7" s="1" t="s">
        <v>37</v>
      </c>
      <c r="H7" s="1" t="s">
        <v>38</v>
      </c>
      <c r="I7" s="12" t="s">
        <v>102</v>
      </c>
      <c r="J7" s="1">
        <v>3</v>
      </c>
      <c r="K7" s="15" t="s">
        <v>9</v>
      </c>
      <c r="L7" s="15">
        <v>7</v>
      </c>
      <c r="M7" s="15">
        <v>2</v>
      </c>
      <c r="N7" s="15">
        <v>2</v>
      </c>
      <c r="O7" s="15">
        <v>3</v>
      </c>
      <c r="P7" s="15">
        <v>2</v>
      </c>
      <c r="Q7" s="10"/>
      <c r="R7" s="10">
        <v>3</v>
      </c>
      <c r="S7" s="10">
        <v>3</v>
      </c>
      <c r="T7" s="10">
        <v>3</v>
      </c>
      <c r="U7" s="10">
        <v>3</v>
      </c>
      <c r="V7" s="10">
        <v>3</v>
      </c>
      <c r="W7" s="62">
        <f t="shared" si="1"/>
        <v>21</v>
      </c>
      <c r="X7" s="62">
        <f t="shared" si="0"/>
        <v>6</v>
      </c>
      <c r="Y7" s="62">
        <f t="shared" si="0"/>
        <v>6</v>
      </c>
      <c r="Z7" s="62">
        <f t="shared" si="0"/>
        <v>9</v>
      </c>
      <c r="AA7" s="62">
        <f t="shared" si="0"/>
        <v>6</v>
      </c>
    </row>
    <row r="8" spans="1:27" ht="15" customHeight="1">
      <c r="A8" s="1"/>
      <c r="B8" s="1" t="s">
        <v>100</v>
      </c>
      <c r="C8" s="1" t="s">
        <v>36</v>
      </c>
      <c r="D8" s="1" t="s">
        <v>0</v>
      </c>
      <c r="E8" s="1" t="s">
        <v>7</v>
      </c>
      <c r="F8" s="1" t="s">
        <v>101</v>
      </c>
      <c r="G8" s="1" t="s">
        <v>37</v>
      </c>
      <c r="H8" s="1" t="s">
        <v>103</v>
      </c>
      <c r="I8" s="12" t="s">
        <v>104</v>
      </c>
      <c r="J8" s="1">
        <v>3</v>
      </c>
      <c r="K8" s="15" t="s">
        <v>9</v>
      </c>
      <c r="L8" s="15">
        <v>7</v>
      </c>
      <c r="M8" s="15">
        <v>1</v>
      </c>
      <c r="N8" s="15">
        <v>1</v>
      </c>
      <c r="O8" s="15">
        <v>0</v>
      </c>
      <c r="P8" s="15">
        <v>0</v>
      </c>
      <c r="Q8" s="10"/>
      <c r="R8" s="10">
        <v>3</v>
      </c>
      <c r="S8" s="10">
        <v>3</v>
      </c>
      <c r="T8" s="10">
        <v>3</v>
      </c>
      <c r="U8" s="10">
        <v>3</v>
      </c>
      <c r="V8" s="10">
        <v>3</v>
      </c>
      <c r="W8" s="62">
        <f t="shared" si="1"/>
        <v>21</v>
      </c>
      <c r="X8" s="62">
        <f t="shared" si="0"/>
        <v>3</v>
      </c>
      <c r="Y8" s="62">
        <f t="shared" si="0"/>
        <v>3</v>
      </c>
      <c r="Z8" s="62">
        <f t="shared" si="0"/>
        <v>0</v>
      </c>
      <c r="AA8" s="62">
        <f t="shared" si="0"/>
        <v>0</v>
      </c>
    </row>
    <row r="9" spans="1:27" ht="15" customHeight="1">
      <c r="A9" s="1"/>
      <c r="B9" s="1" t="s">
        <v>105</v>
      </c>
      <c r="C9" s="1" t="s">
        <v>35</v>
      </c>
      <c r="D9" s="1" t="s">
        <v>0</v>
      </c>
      <c r="E9" s="1" t="s">
        <v>7</v>
      </c>
      <c r="F9" s="72" t="s">
        <v>36</v>
      </c>
      <c r="G9" s="1" t="s">
        <v>37</v>
      </c>
      <c r="H9" s="1" t="s">
        <v>106</v>
      </c>
      <c r="I9" s="12" t="s">
        <v>107</v>
      </c>
      <c r="J9" s="1">
        <v>4</v>
      </c>
      <c r="K9" s="15" t="s">
        <v>108</v>
      </c>
      <c r="L9" s="15"/>
      <c r="M9" s="15"/>
      <c r="N9" s="15"/>
      <c r="O9" s="15">
        <v>0</v>
      </c>
      <c r="P9" s="15">
        <v>0</v>
      </c>
      <c r="Q9" s="10"/>
      <c r="R9" s="10">
        <v>4</v>
      </c>
      <c r="S9" s="10">
        <v>4</v>
      </c>
      <c r="T9" s="10">
        <v>4</v>
      </c>
      <c r="U9" s="10">
        <v>4</v>
      </c>
      <c r="V9" s="10">
        <v>4</v>
      </c>
      <c r="W9" s="62">
        <f t="shared" si="1"/>
        <v>4</v>
      </c>
      <c r="X9" s="62">
        <f t="shared" si="0"/>
        <v>4</v>
      </c>
      <c r="Y9" s="62">
        <f t="shared" si="0"/>
        <v>4</v>
      </c>
      <c r="Z9" s="62">
        <f t="shared" si="0"/>
        <v>0</v>
      </c>
      <c r="AA9" s="62">
        <f t="shared" si="0"/>
        <v>0</v>
      </c>
    </row>
    <row r="10" spans="1:27" ht="15" customHeight="1">
      <c r="A10" s="1"/>
      <c r="B10" s="1" t="s">
        <v>105</v>
      </c>
      <c r="C10" s="1" t="s">
        <v>109</v>
      </c>
      <c r="D10" s="1" t="s">
        <v>0</v>
      </c>
      <c r="E10" s="1" t="s">
        <v>7</v>
      </c>
      <c r="F10" s="72" t="s">
        <v>36</v>
      </c>
      <c r="G10" s="1" t="s">
        <v>37</v>
      </c>
      <c r="H10" s="1" t="s">
        <v>110</v>
      </c>
      <c r="I10" s="12">
        <v>4</v>
      </c>
      <c r="J10" s="1">
        <v>1</v>
      </c>
      <c r="K10" s="15" t="s">
        <v>9</v>
      </c>
      <c r="L10" s="15">
        <v>6</v>
      </c>
      <c r="M10" s="15">
        <v>2</v>
      </c>
      <c r="N10" s="15">
        <v>1</v>
      </c>
      <c r="O10" s="15">
        <v>0</v>
      </c>
      <c r="P10" s="15">
        <v>0</v>
      </c>
      <c r="Q10" s="10"/>
      <c r="R10" s="10">
        <v>1</v>
      </c>
      <c r="S10" s="10">
        <v>1</v>
      </c>
      <c r="T10" s="10">
        <v>1</v>
      </c>
      <c r="U10" s="10">
        <v>1</v>
      </c>
      <c r="V10" s="10">
        <v>1</v>
      </c>
      <c r="W10" s="62">
        <f t="shared" si="1"/>
        <v>6</v>
      </c>
      <c r="X10" s="62">
        <f t="shared" si="0"/>
        <v>2</v>
      </c>
      <c r="Y10" s="62">
        <f t="shared" si="0"/>
        <v>1</v>
      </c>
      <c r="Z10" s="62">
        <f t="shared" si="0"/>
        <v>0</v>
      </c>
      <c r="AA10" s="62">
        <f t="shared" si="0"/>
        <v>0</v>
      </c>
    </row>
    <row r="11" spans="1:27" ht="15" customHeight="1">
      <c r="A11" s="1">
        <v>6</v>
      </c>
      <c r="B11" s="1" t="s">
        <v>111</v>
      </c>
      <c r="C11" s="1" t="s">
        <v>112</v>
      </c>
      <c r="D11" s="1" t="s">
        <v>113</v>
      </c>
      <c r="E11" s="1" t="s">
        <v>114</v>
      </c>
      <c r="F11" s="1" t="s">
        <v>115</v>
      </c>
      <c r="G11" s="1" t="s">
        <v>37</v>
      </c>
      <c r="H11" s="1" t="s">
        <v>116</v>
      </c>
      <c r="I11" s="12" t="s">
        <v>39</v>
      </c>
      <c r="J11" s="1">
        <v>3</v>
      </c>
      <c r="K11" s="15" t="s">
        <v>9</v>
      </c>
      <c r="L11" s="15">
        <v>5</v>
      </c>
      <c r="M11" s="15">
        <v>1</v>
      </c>
      <c r="N11" s="15">
        <v>1</v>
      </c>
      <c r="O11" s="15">
        <v>1</v>
      </c>
      <c r="P11" s="15">
        <v>0</v>
      </c>
      <c r="Q11" s="10"/>
      <c r="R11" s="10">
        <v>3</v>
      </c>
      <c r="S11" s="10">
        <v>3</v>
      </c>
      <c r="T11" s="10">
        <v>3</v>
      </c>
      <c r="U11" s="10">
        <v>3</v>
      </c>
      <c r="V11" s="10">
        <v>3</v>
      </c>
      <c r="W11" s="62">
        <f t="shared" si="1"/>
        <v>15</v>
      </c>
      <c r="X11" s="62">
        <f t="shared" si="0"/>
        <v>3</v>
      </c>
      <c r="Y11" s="62">
        <f t="shared" si="0"/>
        <v>3</v>
      </c>
      <c r="Z11" s="62">
        <f t="shared" si="0"/>
        <v>3</v>
      </c>
      <c r="AA11" s="62">
        <f t="shared" si="0"/>
        <v>0</v>
      </c>
    </row>
    <row r="12" spans="1:27" ht="15" customHeight="1">
      <c r="A12" s="1"/>
      <c r="B12" s="1" t="s">
        <v>117</v>
      </c>
      <c r="C12" s="1" t="s">
        <v>112</v>
      </c>
      <c r="D12" s="1" t="s">
        <v>113</v>
      </c>
      <c r="E12" s="1" t="s">
        <v>114</v>
      </c>
      <c r="F12" s="1" t="s">
        <v>115</v>
      </c>
      <c r="G12" s="1" t="s">
        <v>37</v>
      </c>
      <c r="H12" s="1" t="s">
        <v>118</v>
      </c>
      <c r="I12" s="12">
        <v>4</v>
      </c>
      <c r="J12" s="1">
        <v>1</v>
      </c>
      <c r="K12" s="15" t="s">
        <v>9</v>
      </c>
      <c r="L12" s="15">
        <v>5</v>
      </c>
      <c r="M12" s="15">
        <v>1</v>
      </c>
      <c r="N12" s="15">
        <v>1</v>
      </c>
      <c r="O12" s="15">
        <v>1</v>
      </c>
      <c r="P12" s="15">
        <v>0</v>
      </c>
      <c r="Q12" s="10"/>
      <c r="R12" s="10">
        <v>1</v>
      </c>
      <c r="S12" s="10">
        <v>1</v>
      </c>
      <c r="T12" s="10">
        <v>1</v>
      </c>
      <c r="U12" s="10">
        <v>1</v>
      </c>
      <c r="V12" s="10">
        <v>1</v>
      </c>
      <c r="W12" s="62">
        <f t="shared" si="1"/>
        <v>5</v>
      </c>
      <c r="X12" s="62">
        <f t="shared" si="0"/>
        <v>1</v>
      </c>
      <c r="Y12" s="62">
        <f t="shared" si="0"/>
        <v>1</v>
      </c>
      <c r="Z12" s="62">
        <f t="shared" si="0"/>
        <v>1</v>
      </c>
      <c r="AA12" s="62">
        <f t="shared" si="0"/>
        <v>0</v>
      </c>
    </row>
    <row r="13" spans="1:27" ht="24">
      <c r="A13" s="1"/>
      <c r="B13" s="1" t="s">
        <v>117</v>
      </c>
      <c r="C13" s="1" t="s">
        <v>112</v>
      </c>
      <c r="D13" s="1" t="s">
        <v>113</v>
      </c>
      <c r="E13" s="1" t="s">
        <v>114</v>
      </c>
      <c r="F13" s="1" t="s">
        <v>119</v>
      </c>
      <c r="G13" s="1" t="s">
        <v>37</v>
      </c>
      <c r="H13" s="1" t="s">
        <v>120</v>
      </c>
      <c r="I13" s="12">
        <v>6</v>
      </c>
      <c r="J13" s="1">
        <v>1</v>
      </c>
      <c r="K13" s="15" t="s">
        <v>9</v>
      </c>
      <c r="L13" s="15">
        <v>5</v>
      </c>
      <c r="M13" s="15">
        <v>1</v>
      </c>
      <c r="N13" s="15">
        <v>0.5</v>
      </c>
      <c r="O13" s="15">
        <v>1</v>
      </c>
      <c r="P13" s="15">
        <v>0</v>
      </c>
      <c r="Q13" s="10"/>
      <c r="R13" s="10">
        <v>1</v>
      </c>
      <c r="S13" s="10">
        <v>1</v>
      </c>
      <c r="T13" s="10">
        <v>1</v>
      </c>
      <c r="U13" s="10">
        <v>1</v>
      </c>
      <c r="V13" s="10">
        <v>1</v>
      </c>
      <c r="W13" s="62">
        <f t="shared" si="1"/>
        <v>5</v>
      </c>
      <c r="X13" s="62">
        <f t="shared" si="0"/>
        <v>1</v>
      </c>
      <c r="Y13" s="62">
        <f t="shared" si="0"/>
        <v>0.5</v>
      </c>
      <c r="Z13" s="62">
        <f t="shared" si="0"/>
        <v>1</v>
      </c>
      <c r="AA13" s="62">
        <f t="shared" si="0"/>
        <v>0</v>
      </c>
    </row>
    <row r="14" spans="1:27" ht="24">
      <c r="A14" s="1">
        <v>4</v>
      </c>
      <c r="B14" s="1" t="s">
        <v>117</v>
      </c>
      <c r="C14" s="1" t="s">
        <v>112</v>
      </c>
      <c r="D14" s="1" t="s">
        <v>113</v>
      </c>
      <c r="E14" s="1" t="s">
        <v>114</v>
      </c>
      <c r="F14" s="1" t="s">
        <v>121</v>
      </c>
      <c r="G14" s="1" t="s">
        <v>37</v>
      </c>
      <c r="H14" s="1" t="s">
        <v>122</v>
      </c>
      <c r="I14" s="12">
        <v>5</v>
      </c>
      <c r="J14" s="1">
        <v>1</v>
      </c>
      <c r="K14" s="15" t="s">
        <v>9</v>
      </c>
      <c r="L14" s="15">
        <v>5</v>
      </c>
      <c r="M14" s="15">
        <v>1</v>
      </c>
      <c r="N14" s="15">
        <v>0.5</v>
      </c>
      <c r="O14" s="15">
        <v>0</v>
      </c>
      <c r="P14" s="15">
        <v>0</v>
      </c>
      <c r="Q14" s="10"/>
      <c r="R14" s="10">
        <v>1</v>
      </c>
      <c r="S14" s="10">
        <v>1</v>
      </c>
      <c r="T14" s="10">
        <v>1</v>
      </c>
      <c r="U14" s="10">
        <v>1</v>
      </c>
      <c r="V14" s="10">
        <v>1</v>
      </c>
      <c r="W14" s="62">
        <f t="shared" si="1"/>
        <v>5</v>
      </c>
      <c r="X14" s="62">
        <f t="shared" si="0"/>
        <v>1</v>
      </c>
      <c r="Y14" s="62">
        <f t="shared" si="0"/>
        <v>0.5</v>
      </c>
      <c r="Z14" s="62">
        <f t="shared" si="0"/>
        <v>0</v>
      </c>
      <c r="AA14" s="62">
        <f t="shared" si="0"/>
        <v>0</v>
      </c>
    </row>
    <row r="15" spans="1:27" ht="15" customHeight="1">
      <c r="A15" s="1"/>
      <c r="B15" s="73" t="s">
        <v>123</v>
      </c>
      <c r="C15" s="1" t="s">
        <v>124</v>
      </c>
      <c r="D15" s="1" t="s">
        <v>125</v>
      </c>
      <c r="E15" s="1" t="s">
        <v>126</v>
      </c>
      <c r="F15" s="1" t="s">
        <v>127</v>
      </c>
      <c r="G15" s="1" t="s">
        <v>37</v>
      </c>
      <c r="H15" s="1" t="s">
        <v>128</v>
      </c>
      <c r="I15" s="12" t="s">
        <v>129</v>
      </c>
      <c r="J15" s="1">
        <v>4</v>
      </c>
      <c r="K15" s="15" t="s">
        <v>9</v>
      </c>
      <c r="L15" s="15">
        <v>9</v>
      </c>
      <c r="M15" s="15">
        <v>0</v>
      </c>
      <c r="N15" s="15">
        <v>0</v>
      </c>
      <c r="O15" s="15">
        <v>0</v>
      </c>
      <c r="P15" s="15">
        <v>0</v>
      </c>
      <c r="Q15" s="10"/>
      <c r="R15" s="10">
        <v>4</v>
      </c>
      <c r="S15" s="10">
        <v>4</v>
      </c>
      <c r="T15" s="10">
        <v>4</v>
      </c>
      <c r="U15" s="10">
        <v>4</v>
      </c>
      <c r="V15" s="10">
        <v>4</v>
      </c>
      <c r="W15" s="62">
        <f t="shared" si="1"/>
        <v>36</v>
      </c>
      <c r="X15" s="62">
        <f t="shared" si="0"/>
        <v>0</v>
      </c>
      <c r="Y15" s="62">
        <f t="shared" si="0"/>
        <v>0</v>
      </c>
      <c r="Z15" s="62">
        <f t="shared" si="0"/>
        <v>0</v>
      </c>
      <c r="AA15" s="62">
        <f t="shared" si="0"/>
        <v>0</v>
      </c>
    </row>
    <row r="16" spans="1:27" ht="15" customHeight="1">
      <c r="A16" s="1"/>
      <c r="B16" s="1" t="s">
        <v>130</v>
      </c>
      <c r="C16" s="1" t="s">
        <v>42</v>
      </c>
      <c r="D16" s="1" t="s">
        <v>41</v>
      </c>
      <c r="E16" s="1" t="s">
        <v>7</v>
      </c>
      <c r="F16" s="1" t="s">
        <v>94</v>
      </c>
      <c r="G16" s="1" t="s">
        <v>37</v>
      </c>
      <c r="H16" s="1" t="s">
        <v>131</v>
      </c>
      <c r="I16" s="12" t="s">
        <v>132</v>
      </c>
      <c r="J16" s="1">
        <v>4</v>
      </c>
      <c r="K16" s="15" t="s">
        <v>9</v>
      </c>
      <c r="L16" s="15">
        <v>8</v>
      </c>
      <c r="M16" s="15">
        <v>2</v>
      </c>
      <c r="N16" s="15">
        <v>1.5</v>
      </c>
      <c r="O16" s="15">
        <v>0</v>
      </c>
      <c r="P16" s="15">
        <v>0</v>
      </c>
      <c r="Q16" s="10"/>
      <c r="R16" s="10">
        <v>4</v>
      </c>
      <c r="S16" s="10">
        <v>4</v>
      </c>
      <c r="T16" s="10">
        <v>4</v>
      </c>
      <c r="U16" s="10">
        <v>4</v>
      </c>
      <c r="V16" s="10">
        <v>4</v>
      </c>
      <c r="W16" s="62">
        <f t="shared" si="1"/>
        <v>32</v>
      </c>
      <c r="X16" s="62">
        <f t="shared" si="0"/>
        <v>8</v>
      </c>
      <c r="Y16" s="62">
        <f t="shared" si="0"/>
        <v>6</v>
      </c>
      <c r="Z16" s="62">
        <f t="shared" si="0"/>
        <v>0</v>
      </c>
      <c r="AA16" s="62">
        <f t="shared" si="0"/>
        <v>0</v>
      </c>
    </row>
    <row r="17" spans="1:27" ht="24">
      <c r="A17" s="1">
        <v>5</v>
      </c>
      <c r="B17" s="1" t="s">
        <v>130</v>
      </c>
      <c r="C17" s="1" t="s">
        <v>42</v>
      </c>
      <c r="D17" s="1" t="s">
        <v>0</v>
      </c>
      <c r="E17" s="1" t="s">
        <v>7</v>
      </c>
      <c r="F17" s="1" t="s">
        <v>94</v>
      </c>
      <c r="G17" s="1" t="s">
        <v>34</v>
      </c>
      <c r="H17" s="1" t="s">
        <v>133</v>
      </c>
      <c r="I17" s="12" t="s">
        <v>134</v>
      </c>
      <c r="J17" s="1">
        <v>2</v>
      </c>
      <c r="K17" s="15" t="s">
        <v>9</v>
      </c>
      <c r="L17" s="15">
        <v>8</v>
      </c>
      <c r="M17" s="15">
        <v>2</v>
      </c>
      <c r="N17" s="15">
        <v>1.5</v>
      </c>
      <c r="O17" s="15">
        <v>0</v>
      </c>
      <c r="P17" s="15">
        <v>0</v>
      </c>
      <c r="Q17" s="10"/>
      <c r="R17" s="10">
        <v>2</v>
      </c>
      <c r="S17" s="10">
        <v>2</v>
      </c>
      <c r="T17" s="10">
        <v>2</v>
      </c>
      <c r="U17" s="10">
        <v>2</v>
      </c>
      <c r="V17" s="10">
        <v>2</v>
      </c>
      <c r="W17" s="62">
        <f t="shared" si="1"/>
        <v>16</v>
      </c>
      <c r="X17" s="62">
        <f t="shared" si="0"/>
        <v>4</v>
      </c>
      <c r="Y17" s="62">
        <f t="shared" si="0"/>
        <v>3</v>
      </c>
      <c r="Z17" s="62">
        <f t="shared" si="0"/>
        <v>0</v>
      </c>
      <c r="AA17" s="62">
        <f t="shared" si="0"/>
        <v>0</v>
      </c>
    </row>
    <row r="18" spans="1:27" ht="15" customHeight="1">
      <c r="A18" s="74"/>
      <c r="B18" s="75" t="s">
        <v>135</v>
      </c>
      <c r="C18" s="74" t="s">
        <v>136</v>
      </c>
      <c r="D18" s="74" t="s">
        <v>0</v>
      </c>
      <c r="E18" s="74" t="s">
        <v>7</v>
      </c>
      <c r="F18" s="74" t="s">
        <v>137</v>
      </c>
      <c r="G18" s="74" t="s">
        <v>34</v>
      </c>
      <c r="H18" s="74" t="s">
        <v>110</v>
      </c>
      <c r="I18" s="76" t="s">
        <v>138</v>
      </c>
      <c r="J18" s="74">
        <v>2</v>
      </c>
      <c r="K18" s="77" t="s">
        <v>9</v>
      </c>
      <c r="L18" s="77">
        <v>8</v>
      </c>
      <c r="M18" s="77">
        <v>2</v>
      </c>
      <c r="N18" s="77">
        <v>1</v>
      </c>
      <c r="O18" s="77">
        <v>0</v>
      </c>
      <c r="P18" s="77">
        <v>0</v>
      </c>
      <c r="Q18" s="78"/>
      <c r="R18" s="78">
        <v>2</v>
      </c>
      <c r="S18" s="78">
        <v>2</v>
      </c>
      <c r="T18" s="78">
        <v>2</v>
      </c>
      <c r="U18" s="78">
        <v>2</v>
      </c>
      <c r="V18" s="78">
        <v>2</v>
      </c>
      <c r="W18" s="62">
        <f t="shared" si="1"/>
        <v>16</v>
      </c>
      <c r="X18" s="62">
        <f t="shared" si="0"/>
        <v>4</v>
      </c>
      <c r="Y18" s="62">
        <f t="shared" si="0"/>
        <v>2</v>
      </c>
      <c r="Z18" s="62">
        <f t="shared" si="0"/>
        <v>0</v>
      </c>
      <c r="AA18" s="62">
        <f t="shared" si="0"/>
        <v>0</v>
      </c>
    </row>
    <row r="19" spans="1:27" ht="15" customHeight="1">
      <c r="A19" s="1"/>
      <c r="B19" s="73" t="s">
        <v>135</v>
      </c>
      <c r="C19" s="1" t="s">
        <v>136</v>
      </c>
      <c r="D19" s="1" t="s">
        <v>0</v>
      </c>
      <c r="E19" s="1" t="s">
        <v>7</v>
      </c>
      <c r="F19" s="1" t="s">
        <v>137</v>
      </c>
      <c r="G19" s="1" t="s">
        <v>91</v>
      </c>
      <c r="H19" s="1" t="s">
        <v>40</v>
      </c>
      <c r="I19" s="12">
        <v>6</v>
      </c>
      <c r="J19" s="1">
        <v>1</v>
      </c>
      <c r="K19" s="15" t="s">
        <v>9</v>
      </c>
      <c r="L19" s="15">
        <v>8</v>
      </c>
      <c r="M19" s="15">
        <v>2</v>
      </c>
      <c r="N19" s="15">
        <v>2</v>
      </c>
      <c r="O19" s="15">
        <v>1</v>
      </c>
      <c r="P19" s="15">
        <v>0</v>
      </c>
      <c r="Q19" s="10"/>
      <c r="R19" s="10">
        <v>1</v>
      </c>
      <c r="S19" s="10">
        <v>1</v>
      </c>
      <c r="T19" s="10">
        <v>1</v>
      </c>
      <c r="U19" s="10">
        <v>1</v>
      </c>
      <c r="V19" s="10">
        <v>1</v>
      </c>
      <c r="W19" s="10">
        <f t="shared" si="1"/>
        <v>8</v>
      </c>
      <c r="X19" s="10">
        <f t="shared" si="0"/>
        <v>2</v>
      </c>
      <c r="Y19" s="10">
        <f t="shared" si="0"/>
        <v>2</v>
      </c>
      <c r="Z19" s="10">
        <v>2</v>
      </c>
      <c r="AA19" s="10">
        <f t="shared" si="0"/>
        <v>0</v>
      </c>
    </row>
    <row r="20" spans="1:27" ht="15" customHeight="1" thickBot="1">
      <c r="A20" s="66">
        <v>6</v>
      </c>
      <c r="B20" s="79" t="s">
        <v>135</v>
      </c>
      <c r="C20" s="80" t="s">
        <v>136</v>
      </c>
      <c r="D20" s="81" t="s">
        <v>0</v>
      </c>
      <c r="E20" s="81" t="s">
        <v>7</v>
      </c>
      <c r="F20" s="80" t="s">
        <v>137</v>
      </c>
      <c r="G20" s="80" t="s">
        <v>91</v>
      </c>
      <c r="H20" s="26" t="s">
        <v>139</v>
      </c>
      <c r="I20" s="26" t="s">
        <v>92</v>
      </c>
      <c r="J20" s="26">
        <v>3</v>
      </c>
      <c r="K20" s="67" t="s">
        <v>9</v>
      </c>
      <c r="L20" s="82">
        <v>8</v>
      </c>
      <c r="M20" s="83">
        <v>2</v>
      </c>
      <c r="N20" s="83">
        <v>2</v>
      </c>
      <c r="O20" s="84">
        <v>2</v>
      </c>
      <c r="P20" s="15">
        <v>1</v>
      </c>
      <c r="Q20" s="10"/>
      <c r="R20" s="85">
        <v>3</v>
      </c>
      <c r="S20" s="85">
        <v>3</v>
      </c>
      <c r="T20" s="85">
        <v>3</v>
      </c>
      <c r="U20" s="85">
        <v>3</v>
      </c>
      <c r="V20" s="85">
        <v>3</v>
      </c>
      <c r="W20" s="10">
        <f t="shared" si="1"/>
        <v>24</v>
      </c>
      <c r="X20" s="10">
        <f t="shared" si="1"/>
        <v>6</v>
      </c>
      <c r="Y20" s="10">
        <f t="shared" si="1"/>
        <v>6</v>
      </c>
      <c r="Z20" s="10">
        <f t="shared" si="1"/>
        <v>6</v>
      </c>
      <c r="AA20" s="10">
        <f t="shared" si="1"/>
        <v>3</v>
      </c>
    </row>
    <row r="21" spans="1:27" ht="15" customHeight="1" thickBot="1">
      <c r="A21" s="86"/>
      <c r="B21" s="73" t="s">
        <v>140</v>
      </c>
      <c r="C21" s="1" t="s">
        <v>141</v>
      </c>
      <c r="D21" s="15" t="s">
        <v>0</v>
      </c>
      <c r="E21" s="15" t="s">
        <v>7</v>
      </c>
      <c r="F21" s="1" t="s">
        <v>142</v>
      </c>
      <c r="G21" s="1" t="s">
        <v>91</v>
      </c>
      <c r="H21" s="11" t="s">
        <v>143</v>
      </c>
      <c r="I21" s="11" t="s">
        <v>144</v>
      </c>
      <c r="J21" s="11">
        <v>4</v>
      </c>
      <c r="K21" s="14" t="s">
        <v>9</v>
      </c>
      <c r="L21" s="15">
        <v>8</v>
      </c>
      <c r="M21" s="15">
        <v>2</v>
      </c>
      <c r="N21" s="15">
        <v>2</v>
      </c>
      <c r="O21" s="87">
        <v>1</v>
      </c>
      <c r="P21" s="15">
        <v>0</v>
      </c>
      <c r="Q21" s="10"/>
      <c r="R21" s="85">
        <v>4</v>
      </c>
      <c r="S21" s="85">
        <v>4</v>
      </c>
      <c r="T21" s="85">
        <v>4</v>
      </c>
      <c r="U21" s="85">
        <v>4</v>
      </c>
      <c r="V21" s="85">
        <v>4</v>
      </c>
      <c r="W21" s="10">
        <f t="shared" si="1"/>
        <v>32</v>
      </c>
      <c r="X21" s="10">
        <f t="shared" si="1"/>
        <v>8</v>
      </c>
      <c r="Y21" s="10">
        <f t="shared" si="1"/>
        <v>8</v>
      </c>
      <c r="Z21" s="10">
        <f t="shared" si="1"/>
        <v>4</v>
      </c>
      <c r="AA21" s="10">
        <f t="shared" si="1"/>
        <v>0</v>
      </c>
    </row>
    <row r="22" spans="1:27" ht="15.75" thickBot="1">
      <c r="A22" s="86"/>
      <c r="B22" s="73" t="s">
        <v>140</v>
      </c>
      <c r="C22" s="1" t="s">
        <v>141</v>
      </c>
      <c r="D22" s="15" t="s">
        <v>0</v>
      </c>
      <c r="E22" s="15" t="s">
        <v>7</v>
      </c>
      <c r="F22" s="1" t="s">
        <v>142</v>
      </c>
      <c r="G22" s="1" t="s">
        <v>91</v>
      </c>
      <c r="H22" s="11" t="s">
        <v>145</v>
      </c>
      <c r="I22" s="11" t="s">
        <v>146</v>
      </c>
      <c r="J22" s="11">
        <v>2</v>
      </c>
      <c r="K22" s="14" t="s">
        <v>9</v>
      </c>
      <c r="L22" s="15">
        <v>8</v>
      </c>
      <c r="M22" s="15">
        <v>2</v>
      </c>
      <c r="N22" s="15">
        <v>1</v>
      </c>
      <c r="O22" s="87">
        <v>0</v>
      </c>
      <c r="P22" s="15">
        <v>0</v>
      </c>
      <c r="Q22" s="10"/>
      <c r="R22" s="85">
        <v>2</v>
      </c>
      <c r="S22" s="85">
        <v>2</v>
      </c>
      <c r="T22" s="85">
        <v>2</v>
      </c>
      <c r="U22" s="85">
        <v>2</v>
      </c>
      <c r="V22" s="85">
        <v>2</v>
      </c>
      <c r="W22" s="10">
        <f t="shared" si="1"/>
        <v>16</v>
      </c>
      <c r="X22" s="10">
        <f t="shared" si="1"/>
        <v>4</v>
      </c>
      <c r="Y22" s="10">
        <f t="shared" si="1"/>
        <v>2</v>
      </c>
      <c r="Z22" s="10">
        <f t="shared" si="1"/>
        <v>0</v>
      </c>
      <c r="AA22" s="10">
        <f t="shared" si="1"/>
        <v>0</v>
      </c>
    </row>
    <row r="23" spans="1:27" ht="15.75" thickBot="1">
      <c r="A23" s="86"/>
      <c r="B23" s="73" t="s">
        <v>147</v>
      </c>
      <c r="C23" s="72" t="s">
        <v>148</v>
      </c>
      <c r="D23" s="15" t="s">
        <v>0</v>
      </c>
      <c r="E23" s="15" t="s">
        <v>0</v>
      </c>
      <c r="F23" s="1"/>
      <c r="G23" s="1" t="s">
        <v>91</v>
      </c>
      <c r="H23" s="11" t="s">
        <v>131</v>
      </c>
      <c r="I23" s="11">
        <v>1</v>
      </c>
      <c r="J23" s="11">
        <v>1</v>
      </c>
      <c r="K23" s="14" t="s">
        <v>9</v>
      </c>
      <c r="L23" s="83">
        <v>8</v>
      </c>
      <c r="M23" s="15">
        <v>2</v>
      </c>
      <c r="N23" s="15">
        <v>1</v>
      </c>
      <c r="O23" s="87">
        <v>0</v>
      </c>
      <c r="P23" s="15">
        <v>0</v>
      </c>
      <c r="Q23" s="10"/>
      <c r="R23" s="85">
        <v>1</v>
      </c>
      <c r="S23" s="85">
        <v>1</v>
      </c>
      <c r="T23" s="85">
        <v>1</v>
      </c>
      <c r="U23" s="85">
        <v>1</v>
      </c>
      <c r="V23" s="85">
        <v>1</v>
      </c>
      <c r="W23" s="10">
        <f t="shared" si="1"/>
        <v>8</v>
      </c>
      <c r="X23" s="10">
        <v>2</v>
      </c>
      <c r="Y23" s="10">
        <v>1</v>
      </c>
      <c r="Z23" s="10">
        <v>0</v>
      </c>
      <c r="AA23" s="10">
        <f t="shared" si="1"/>
        <v>0</v>
      </c>
    </row>
    <row r="24" spans="1:27" ht="24.75" thickBot="1">
      <c r="A24" s="86"/>
      <c r="B24" s="73" t="s">
        <v>105</v>
      </c>
      <c r="C24" s="1" t="s">
        <v>149</v>
      </c>
      <c r="D24" s="15" t="s">
        <v>0</v>
      </c>
      <c r="E24" s="15" t="s">
        <v>7</v>
      </c>
      <c r="F24" s="1" t="s">
        <v>13</v>
      </c>
      <c r="G24" s="1" t="s">
        <v>91</v>
      </c>
      <c r="H24" s="11" t="s">
        <v>150</v>
      </c>
      <c r="I24" s="11">
        <v>1</v>
      </c>
      <c r="J24" s="11">
        <v>1</v>
      </c>
      <c r="K24" s="14" t="s">
        <v>9</v>
      </c>
      <c r="L24" s="83">
        <v>7</v>
      </c>
      <c r="M24" s="15">
        <v>3</v>
      </c>
      <c r="N24" s="15">
        <v>2</v>
      </c>
      <c r="O24" s="87">
        <v>0</v>
      </c>
      <c r="P24" s="15">
        <v>0</v>
      </c>
      <c r="Q24" s="10"/>
      <c r="R24" s="85">
        <v>1</v>
      </c>
      <c r="S24" s="85">
        <v>1</v>
      </c>
      <c r="T24" s="85">
        <v>1</v>
      </c>
      <c r="U24" s="85">
        <v>1</v>
      </c>
      <c r="V24" s="85">
        <v>1</v>
      </c>
      <c r="W24" s="10">
        <v>7</v>
      </c>
      <c r="X24" s="10">
        <v>3</v>
      </c>
      <c r="Y24" s="10">
        <v>2</v>
      </c>
      <c r="Z24" s="10"/>
      <c r="AA24" s="10">
        <f t="shared" ref="AA24" si="2">PRODUCT(P24,V24)</f>
        <v>0</v>
      </c>
    </row>
    <row r="27" spans="1:27">
      <c r="W27">
        <f>SUM(W4:W26)</f>
        <v>319</v>
      </c>
      <c r="X27" s="62">
        <f t="shared" ref="X27:AA27" si="3">SUM(X4:X26)</f>
        <v>70.5</v>
      </c>
      <c r="Y27" s="62">
        <f t="shared" si="3"/>
        <v>59</v>
      </c>
      <c r="Z27" s="62">
        <f t="shared" si="3"/>
        <v>32</v>
      </c>
      <c r="AA27" s="62">
        <f t="shared" si="3"/>
        <v>9</v>
      </c>
    </row>
    <row r="43" spans="11:16">
      <c r="K43" s="146"/>
      <c r="L43" s="146"/>
      <c r="M43" s="146"/>
      <c r="N43" s="146"/>
      <c r="O43" s="146"/>
      <c r="P43" s="146"/>
    </row>
    <row r="44" spans="11:16">
      <c r="K44" s="146"/>
      <c r="L44" s="146"/>
      <c r="M44" s="146"/>
      <c r="N44" s="146"/>
      <c r="O44" s="146"/>
      <c r="P44" s="146"/>
    </row>
    <row r="45" spans="11:16">
      <c r="K45" s="146"/>
      <c r="L45" s="146"/>
      <c r="M45" s="146"/>
      <c r="N45" s="146"/>
      <c r="O45" s="146"/>
      <c r="P45" s="146"/>
    </row>
  </sheetData>
  <mergeCells count="26">
    <mergeCell ref="P43:P45"/>
    <mergeCell ref="K43:K45"/>
    <mergeCell ref="L43:L45"/>
    <mergeCell ref="M43:M45"/>
    <mergeCell ref="N43:N45"/>
    <mergeCell ref="O43:O45"/>
    <mergeCell ref="A1:A3"/>
    <mergeCell ref="B1:B3"/>
    <mergeCell ref="C1:C3"/>
    <mergeCell ref="F1:F3"/>
    <mergeCell ref="H1:H3"/>
    <mergeCell ref="I1:I3"/>
    <mergeCell ref="J1:J3"/>
    <mergeCell ref="K1:K3"/>
    <mergeCell ref="L1:L3"/>
    <mergeCell ref="M1:M3"/>
    <mergeCell ref="N1:N3"/>
    <mergeCell ref="O1:O3"/>
    <mergeCell ref="P1:P3"/>
    <mergeCell ref="Q1:Q3"/>
    <mergeCell ref="R1:R3"/>
    <mergeCell ref="W1:W3"/>
    <mergeCell ref="X1:X3"/>
    <mergeCell ref="Y1:Y3"/>
    <mergeCell ref="Z1:Z3"/>
    <mergeCell ref="AA1:A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IAC</vt:lpstr>
      <vt:lpstr>ISE</vt:lpstr>
      <vt:lpstr>ME</vt:lpstr>
      <vt:lpstr>OQM</vt:lpstr>
      <vt:lpstr>SMD</vt:lpstr>
      <vt:lpstr>TEGV</vt:lpstr>
      <vt:lpstr>TES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Goytom Desta</dc:creator>
  <cp:lastModifiedBy>Equbay</cp:lastModifiedBy>
  <dcterms:created xsi:type="dcterms:W3CDTF">2017-11-20T07:32:20Z</dcterms:created>
  <dcterms:modified xsi:type="dcterms:W3CDTF">2018-04-04T06:08:57Z</dcterms:modified>
</cp:coreProperties>
</file>